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2\Mars 2022\"/>
    </mc:Choice>
  </mc:AlternateContent>
  <xr:revisionPtr revIDLastSave="0" documentId="8_{13AF4632-7F58-4A82-86FF-1A3FAC44A4DB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_FilterDatabase" localSheetId="1" hidden="1">'Alt 2%'!$A$3:$O$3</definedName>
    <definedName name="_xlnm.Print_Area" localSheetId="0">'Ark1'!$A$1:$D$98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3" l="1"/>
  <c r="I83" i="2"/>
  <c r="I84" i="2" s="1"/>
  <c r="G83" i="2"/>
  <c r="G84" i="2" s="1"/>
  <c r="H83" i="2"/>
  <c r="H84" i="2" s="1"/>
  <c r="F83" i="2"/>
  <c r="F84" i="2" s="1"/>
  <c r="D98" i="1"/>
</calcChain>
</file>

<file path=xl/sharedStrings.xml><?xml version="1.0" encoding="utf-8"?>
<sst xmlns="http://schemas.openxmlformats.org/spreadsheetml/2006/main" count="838" uniqueCount="334">
  <si>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</si>
  <si>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</si>
  <si>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</si>
  <si>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</si>
  <si>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</si>
  <si>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</si>
  <si>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</si>
  <si>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</si>
  <si>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</si>
  <si>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</si>
  <si>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</si>
  <si>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</si>
  <si>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</si>
  <si>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</si>
  <si>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</si>
  <si>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</si>
  <si>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</si>
  <si>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</si>
  <si>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</si>
  <si>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</si>
  <si>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</si>
  <si>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</si>
  <si>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</si>
  <si>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</si>
  <si>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</si>
  <si>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</si>
  <si>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</si>
  <si>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</si>
  <si>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</si>
  <si>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</si>
  <si>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</si>
  <si>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</si>
  <si>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</si>
  <si>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</si>
  <si>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</si>
  <si>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</si>
  <si>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</si>
  <si>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</si>
  <si>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</si>
  <si>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</si>
  <si>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</si>
  <si>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</si>
  <si>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</si>
  <si>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</si>
  <si>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</si>
  <si>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</si>
  <si>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</si>
  <si>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</si>
  <si>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</si>
  <si>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</si>
  <si>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</si>
  <si>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</si>
  <si>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</si>
  <si>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</si>
  <si>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</si>
  <si>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</si>
  <si>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</si>
  <si>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</si>
  <si>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</si>
  <si>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</si>
  <si>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</si>
  <si>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</si>
  <si>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</si>
  <si>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</si>
  <si>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</si>
  <si>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</si>
  <si>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</si>
  <si>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</si>
  <si>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</si>
  <si>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</si>
  <si>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</si>
  <si>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</si>
  <si>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</si>
  <si>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</si>
  <si>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</si>
  <si>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</si>
  <si>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</si>
  <si>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</si>
  <si>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</si>
  <si>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</si>
  <si>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</si>
  <si>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</si>
  <si>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</si>
  <si>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</si>
  <si>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</si>
  <si>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</si>
  <si>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</si>
  <si>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</si>
  <si>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</si>
  <si>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</si>
  <si>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</si>
  <si>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</si>
  <si>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</si>
  <si>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</si>
  <si>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</si>
  <si>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</si>
  <si>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</si>
  <si>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</si>
  <si>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</si>
  <si>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</si>
  <si>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</si>
  <si>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</si>
  <si>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</si>
  <si>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</si>
  <si>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</si>
  <si>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</si>
  <si>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</si>
  <si>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</si>
  <si>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</si>
  <si>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</si>
  <si>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</si>
  <si>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</si>
  <si>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</si>
  <si>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</si>
  <si>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</si>
  <si>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</si>
  <si>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</si>
  <si>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</si>
  <si>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</si>
  <si>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</si>
  <si>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</si>
  <si>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</si>
  <si>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</si>
  <si>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</si>
  <si>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</si>
  <si>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</si>
  <si>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</si>
  <si>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</si>
  <si>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</si>
  <si>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</si>
  <si>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</si>
  <si>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</si>
  <si>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</si>
  <si>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</si>
  <si>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</si>
  <si>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</si>
  <si>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</si>
  <si>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</si>
  <si>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</si>
  <si>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</si>
  <si>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</si>
  <si>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</si>
  <si>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</si>
  <si>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</si>
  <si>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</si>
  <si>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</si>
  <si>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</si>
  <si>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</si>
  <si>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</si>
  <si>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</si>
  <si>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</si>
  <si>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</si>
  <si>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</si>
  <si>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</si>
  <si>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</si>
  <si>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</si>
  <si>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</si>
  <si>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</si>
  <si>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</si>
  <si>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</si>
  <si>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</si>
  <si>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</si>
  <si>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</si>
  <si>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</si>
  <si>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</si>
  <si>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</si>
  <si>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</si>
  <si>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</si>
  <si>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</si>
  <si>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</si>
  <si>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</si>
  <si>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</si>
  <si>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</si>
  <si>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</si>
  <si>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</si>
  <si>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</si>
  <si>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</si>
  <si>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</si>
  <si>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</si>
  <si>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</si>
  <si>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</si>
  <si>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</si>
  <si>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</si>
  <si>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</si>
  <si>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</si>
  <si>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</si>
  <si>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</si>
  <si>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</si>
  <si>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</si>
  <si>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</si>
  <si>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</si>
  <si>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</si>
  <si>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</si>
  <si>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</si>
  <si>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</si>
  <si>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</si>
  <si>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</si>
  <si>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</si>
  <si>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</si>
  <si>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</si>
  <si>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</si>
  <si>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</si>
  <si>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</si>
  <si>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</si>
  <si>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</si>
  <si>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</si>
  <si>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</si>
  <si>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</si>
  <si>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</si>
  <si>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</si>
  <si>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</si>
  <si>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</si>
  <si>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</si>
  <si>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</si>
  <si>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</si>
  <si>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</si>
  <si>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</si>
  <si>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</si>
  <si>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</si>
  <si>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</si>
  <si>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</si>
  <si>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</si>
  <si>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</si>
  <si>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</si>
  <si>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</si>
  <si>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</si>
  <si>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</si>
  <si>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</si>
  <si>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</si>
  <si>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</si>
  <si>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</si>
  <si>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</si>
  <si>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</si>
  <si>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</si>
  <si>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</si>
  <si>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</si>
  <si>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</si>
  <si>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</si>
  <si>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</si>
  <si>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</si>
  <si>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</si>
  <si>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</si>
  <si>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</si>
  <si>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</si>
  <si>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</si>
  <si>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</si>
  <si>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</si>
  <si>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</si>
  <si>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</si>
  <si>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</si>
  <si>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</si>
  <si>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</si>
  <si>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</si>
  <si>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</si>
  <si>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</si>
  <si>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</si>
  <si>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</si>
  <si>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</si>
  <si>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</si>
  <si>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</si>
  <si>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</si>
  <si>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</si>
  <si>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</si>
  <si>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</si>
  <si>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</si>
  <si>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</si>
  <si>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</si>
  <si>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</si>
  <si>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</si>
  <si>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</si>
  <si>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</si>
  <si>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</si>
  <si>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</si>
  <si>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</si>
  <si>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</si>
  <si>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</si>
  <si>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</si>
  <si>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</si>
  <si>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</si>
  <si>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</si>
  <si>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</si>
  <si>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</si>
  <si>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</si>
  <si>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</si>
  <si>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</si>
  <si>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</si>
  <si>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</si>
  <si>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</si>
  <si>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</si>
  <si>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</si>
  <si>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</si>
  <si>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</si>
  <si>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</si>
  <si>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</si>
  <si>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</si>
  <si>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</si>
  <si>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</si>
  <si>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</si>
  <si>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</si>
  <si>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</si>
  <si>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</si>
  <si>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</si>
  <si>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</si>
  <si>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</si>
  <si>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</si>
  <si>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</si>
  <si>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</si>
  <si>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</si>
  <si>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</si>
  <si>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</si>
  <si>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</si>
  <si>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</si>
  <si>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</si>
  <si>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Dekk Haugesund AS</t>
  </si>
  <si>
    <t>SVEIO</t>
  </si>
  <si>
    <t>7291354</t>
  </si>
  <si>
    <t>SAULAND</t>
  </si>
  <si>
    <t>Slåtta Bil AS</t>
  </si>
  <si>
    <t>TB Verkstedsenter</t>
  </si>
  <si>
    <t>LEVERANDØR: Continental Dekk Norge AS</t>
  </si>
  <si>
    <t>7308244</t>
  </si>
  <si>
    <t>TB Verkstedsenter AS</t>
  </si>
  <si>
    <t>Fløgo Dekk og Maskin AS</t>
  </si>
  <si>
    <t>Østfold Trailervask AS/ Fagdekk Sarpsborg</t>
  </si>
  <si>
    <t>ÅLGÅRD</t>
  </si>
  <si>
    <t>Dekkbutikken Ålgård AS</t>
  </si>
  <si>
    <t>FAGDEKK Omsetningsrapportering mars måned 2022</t>
  </si>
  <si>
    <t>Month 03.2022</t>
  </si>
  <si>
    <t>FTP 01.01.2022 -  31.03.2022</t>
  </si>
  <si>
    <t>SØREIDGREND</t>
  </si>
  <si>
    <t>7319312</t>
  </si>
  <si>
    <t>7332142</t>
  </si>
  <si>
    <t>Fagdekk Sarpsborg AS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</si>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</sst>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45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8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40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5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1" fillId="4" borderId="4" xfId="2" quotePrefix="1" applyNumberFormat="1" applyBorder="1">
      <alignment horizontal="left" vertical="center" indent="1"/>
    </xf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33" fillId="53" borderId="19" xfId="232" applyFont="1" applyFill="1" applyBorder="1"/>
    <xf numFmtId="0" fontId="33" fillId="53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3" fontId="11" fillId="0" borderId="7" xfId="78" applyNumberFormat="1" applyBorder="1">
      <alignment horizontal="right" vertical="center"/>
    </xf>
    <xf numFmtId="1" fontId="8" fillId="3" borderId="7" xfId="0" applyNumberFormat="1" applyFont="1" applyFill="1" applyBorder="1" applyAlignment="1">
      <alignment horizontal="center"/>
    </xf>
    <xf numFmtId="0" fontId="33" fillId="53" borderId="19" xfId="232" applyFont="1" applyFill="1" applyBorder="1"/>
    <xf numFmtId="0" fontId="33" fillId="53" borderId="0" xfId="232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45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22" xfId="208" xr:uid="{09FE2C9A-9A9B-4F0F-9A3F-76DCD864D96A}"/>
    <cellStyle name="Accent1 23" xfId="219" xr:uid="{DC757E07-D80A-4416-B1CA-CE4B5504A599}"/>
    <cellStyle name="Accent1 24" xfId="220" xr:uid="{1F2D8471-F744-4D56-B760-831B8F10913B}"/>
    <cellStyle name="Accent1 25" xfId="231" xr:uid="{86328F96-5AC4-46BF-A186-240A34F7C168}"/>
    <cellStyle name="Accent1 26" xfId="233" xr:uid="{3EE4BD57-48E6-4837-AC43-56F7659A8F8C}"/>
    <cellStyle name="Accent1 27" xfId="244" xr:uid="{29DD8458-943F-49CC-A68F-D49D55B26EEE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22" xfId="209" xr:uid="{9583C3EE-AE61-49A0-8DCE-045F6253262E}"/>
    <cellStyle name="Accent2 23" xfId="218" xr:uid="{2F230C51-D9B7-4D8E-A146-C0498A85A1F5}"/>
    <cellStyle name="Accent2 24" xfId="221" xr:uid="{78F63949-FE72-4CCD-BC11-7F9C93E05A3C}"/>
    <cellStyle name="Accent2 25" xfId="230" xr:uid="{30C327C9-87E3-472C-8870-26020E7FB835}"/>
    <cellStyle name="Accent2 26" xfId="234" xr:uid="{CCDA1956-2F5F-475B-BDD4-47CF300BA485}"/>
    <cellStyle name="Accent2 27" xfId="243" xr:uid="{8A0AC12F-82D1-4B45-A5F9-428568B8E7C8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22" xfId="210" xr:uid="{86025C83-EF06-46F1-B806-71D7507F3BAD}"/>
    <cellStyle name="Accent3 23" xfId="217" xr:uid="{B5D10AD6-5B24-40B5-A025-0931276FDDF5}"/>
    <cellStyle name="Accent3 24" xfId="222" xr:uid="{27FCE803-ACD7-42F7-8CB3-4B50232A132F}"/>
    <cellStyle name="Accent3 25" xfId="229" xr:uid="{AE04FF31-A4F7-4A3F-8D44-F002625DA481}"/>
    <cellStyle name="Accent3 26" xfId="235" xr:uid="{06B0E761-E156-4BA2-A61D-DF25E15DF5CF}"/>
    <cellStyle name="Accent3 27" xfId="242" xr:uid="{B037F8A9-9FF0-43C4-80AB-B38B56781A19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22" xfId="211" xr:uid="{16E3F485-12E3-4182-A7AD-A0BC72D7F977}"/>
    <cellStyle name="Accent4 23" xfId="216" xr:uid="{11701038-E665-4D9F-AB0A-2228482D21C9}"/>
    <cellStyle name="Accent4 24" xfId="223" xr:uid="{8A204232-4C38-4DF3-A30A-CC79B23B5A2A}"/>
    <cellStyle name="Accent4 25" xfId="228" xr:uid="{D9656211-A8C6-4595-8BF3-2ACE4BA2C9D6}"/>
    <cellStyle name="Accent4 26" xfId="236" xr:uid="{E316D0F7-CEF2-42E2-A198-BCDFD05924BC}"/>
    <cellStyle name="Accent4 27" xfId="241" xr:uid="{FBFD8F18-56DB-4B5A-A94C-8A0295DF6B0C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22" xfId="212" xr:uid="{1C97ACF4-A057-44C6-A85F-B634438B502F}"/>
    <cellStyle name="Accent5 23" xfId="215" xr:uid="{F342DADF-2022-4ABF-A156-2102454D19F7}"/>
    <cellStyle name="Accent5 24" xfId="224" xr:uid="{F73C1C26-9FB7-4387-87F2-D67E0C9F10C5}"/>
    <cellStyle name="Accent5 25" xfId="227" xr:uid="{4022595B-CC3E-4EA3-81C5-C6B714DB7A70}"/>
    <cellStyle name="Accent5 26" xfId="237" xr:uid="{9954FC3B-C48C-453E-93B9-026140FB3C9A}"/>
    <cellStyle name="Accent5 27" xfId="240" xr:uid="{90F7EEE0-C5A1-4B96-B62B-24709EB16506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22" xfId="213" xr:uid="{FF371FCF-F0F0-4622-BC8F-1A7C5DF60348}"/>
    <cellStyle name="Accent6 23" xfId="214" xr:uid="{4821A778-CA76-403A-8B26-8B9BF00C9C73}"/>
    <cellStyle name="Accent6 24" xfId="225" xr:uid="{E5B5954D-06B4-49E0-9897-1A210494BF4B}"/>
    <cellStyle name="Accent6 25" xfId="226" xr:uid="{EC49A3BD-AC22-4768-BF41-8CF445AD0350}"/>
    <cellStyle name="Accent6 26" xfId="238" xr:uid="{843EC17B-DEC7-402D-9832-275371124731}"/>
    <cellStyle name="Accent6 27" xfId="239" xr:uid="{00834F38-ACD2-42A6-98BA-55A93660D297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rmal 8" xfId="207" xr:uid="{54732D79-E427-433D-B4A0-2F83BECB1C0A}"/>
    <cellStyle name="Normal 9" xfId="232" xr:uid="{AAAE7EB5-47AD-4B7A-B45C-22562ED30E65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S98"/>
  <sheetViews>
    <sheetView tabSelected="1" topLeftCell="B1" workbookViewId="0">
      <selection activeCell="C103" sqref="C103"/>
    </sheetView>
  </sheetViews>
  <sheetFormatPr baseColWidth="10" defaultColWidth="11.46484375" defaultRowHeight="14.25" x14ac:dyDescent="0.45"/>
  <cols>
    <col min="2" max="2" width="22.46484375" customWidth="1"/>
    <col min="3" max="3" width="38.46484375" customWidth="1"/>
    <col min="4" max="4" width="26.53125" style="14" customWidth="1"/>
    <col min="5" max="21" width="10.53125" style="16"/>
  </cols>
  <sheetData>
    <row r="1" spans="1:4" ht="36.75" thickBot="1" x14ac:dyDescent="1.4">
      <c r="A1" s="1"/>
      <c r="B1" s="47" t="s">
        <v>326</v>
      </c>
      <c r="C1" s="48"/>
      <c r="D1" s="49"/>
    </row>
    <row r="2" spans="1:4" ht="36.4" x14ac:dyDescent="1.35">
      <c r="A2" s="1"/>
      <c r="B2" s="2"/>
      <c r="C2" s="3" t="s">
        <v>319</v>
      </c>
      <c r="D2" s="18" t="s">
        <v>333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119</v>
      </c>
      <c r="B4" s="6" t="s">
        <v>0</v>
      </c>
      <c r="C4" s="6" t="s">
        <v>1</v>
      </c>
      <c r="D4" s="7" t="s">
        <v>163</v>
      </c>
    </row>
    <row r="5" spans="1:4" x14ac:dyDescent="0.45">
      <c r="A5" s="8">
        <v>1</v>
      </c>
      <c r="B5" s="9" t="s">
        <v>2</v>
      </c>
      <c r="C5" s="9" t="s">
        <v>3</v>
      </c>
      <c r="D5" s="13">
        <v>4027.4</v>
      </c>
    </row>
    <row r="6" spans="1:4" x14ac:dyDescent="0.45">
      <c r="A6" s="8">
        <v>3</v>
      </c>
      <c r="B6" s="9" t="s">
        <v>4</v>
      </c>
      <c r="C6" s="9" t="s">
        <v>5</v>
      </c>
      <c r="D6" s="13">
        <v>88804.3</v>
      </c>
    </row>
    <row r="7" spans="1:4" x14ac:dyDescent="0.45">
      <c r="A7" s="8">
        <v>5</v>
      </c>
      <c r="B7" s="9" t="s">
        <v>6</v>
      </c>
      <c r="C7" s="9" t="s">
        <v>7</v>
      </c>
      <c r="D7" s="13">
        <v>200972.17</v>
      </c>
    </row>
    <row r="8" spans="1:4" x14ac:dyDescent="0.45">
      <c r="A8" s="10">
        <v>6</v>
      </c>
      <c r="B8" s="11" t="s">
        <v>8</v>
      </c>
      <c r="C8" s="11" t="s">
        <v>9</v>
      </c>
      <c r="D8" s="13">
        <v>0</v>
      </c>
    </row>
    <row r="9" spans="1:4" x14ac:dyDescent="0.45">
      <c r="A9" s="10">
        <v>7</v>
      </c>
      <c r="B9" s="11" t="s">
        <v>10</v>
      </c>
      <c r="C9" s="11" t="s">
        <v>11</v>
      </c>
      <c r="D9" s="13">
        <v>1437102.72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289293.31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5239.2</v>
      </c>
    </row>
    <row r="12" spans="1:4" x14ac:dyDescent="0.45">
      <c r="A12" s="8">
        <v>15</v>
      </c>
      <c r="B12" s="9" t="s">
        <v>17</v>
      </c>
      <c r="C12" s="9" t="s">
        <v>322</v>
      </c>
      <c r="D12" s="13">
        <v>45260.800000000003</v>
      </c>
    </row>
    <row r="13" spans="1:4" x14ac:dyDescent="0.45">
      <c r="A13" s="8">
        <v>16</v>
      </c>
      <c r="B13" s="9" t="s">
        <v>18</v>
      </c>
      <c r="C13" s="9" t="s">
        <v>19</v>
      </c>
      <c r="D13" s="13">
        <v>0</v>
      </c>
    </row>
    <row r="14" spans="1:4" x14ac:dyDescent="0.45">
      <c r="A14" s="8">
        <v>17</v>
      </c>
      <c r="B14" s="9" t="s">
        <v>20</v>
      </c>
      <c r="C14" s="9" t="s">
        <v>21</v>
      </c>
      <c r="D14" s="13">
        <v>0</v>
      </c>
    </row>
    <row r="15" spans="1:4" x14ac:dyDescent="0.45">
      <c r="A15" s="8">
        <v>18</v>
      </c>
      <c r="B15" s="11" t="s">
        <v>22</v>
      </c>
      <c r="C15" s="11" t="s">
        <v>23</v>
      </c>
      <c r="D15" s="13">
        <v>0</v>
      </c>
    </row>
    <row r="16" spans="1:4" x14ac:dyDescent="0.45">
      <c r="A16" s="10">
        <v>20</v>
      </c>
      <c r="B16" s="11" t="s">
        <v>24</v>
      </c>
      <c r="C16" s="11" t="s">
        <v>25</v>
      </c>
      <c r="D16" s="13">
        <v>32887.199999999997</v>
      </c>
    </row>
    <row r="17" spans="1:4" x14ac:dyDescent="0.45">
      <c r="A17" s="8">
        <v>21</v>
      </c>
      <c r="B17" s="11" t="s">
        <v>26</v>
      </c>
      <c r="C17" s="11" t="s">
        <v>27</v>
      </c>
      <c r="D17" s="13">
        <v>182422.39999999999</v>
      </c>
    </row>
    <row r="18" spans="1:4" x14ac:dyDescent="0.45">
      <c r="A18" s="10">
        <v>23</v>
      </c>
      <c r="B18" s="11" t="s">
        <v>29</v>
      </c>
      <c r="C18" s="11" t="s">
        <v>30</v>
      </c>
      <c r="D18" s="13">
        <v>97605.78</v>
      </c>
    </row>
    <row r="19" spans="1:4" x14ac:dyDescent="0.45">
      <c r="A19" s="10">
        <v>24</v>
      </c>
      <c r="B19" s="11" t="s">
        <v>31</v>
      </c>
      <c r="C19" s="11" t="s">
        <v>32</v>
      </c>
      <c r="D19" s="13">
        <v>144448</v>
      </c>
    </row>
    <row r="20" spans="1:4" x14ac:dyDescent="0.45">
      <c r="A20" s="10">
        <v>25</v>
      </c>
      <c r="B20" s="11" t="s">
        <v>33</v>
      </c>
      <c r="C20" s="11" t="s">
        <v>34</v>
      </c>
      <c r="D20" s="13">
        <v>246561.6</v>
      </c>
    </row>
    <row r="21" spans="1:4" x14ac:dyDescent="0.45">
      <c r="A21" s="10">
        <v>28</v>
      </c>
      <c r="B21" s="11" t="s">
        <v>35</v>
      </c>
      <c r="C21" s="11" t="s">
        <v>36</v>
      </c>
      <c r="D21" s="13">
        <v>36649.879999999997</v>
      </c>
    </row>
    <row r="22" spans="1:4" x14ac:dyDescent="0.45">
      <c r="A22" s="10">
        <v>29</v>
      </c>
      <c r="B22" s="11" t="s">
        <v>37</v>
      </c>
      <c r="C22" s="11" t="s">
        <v>38</v>
      </c>
      <c r="D22" s="13">
        <v>6562.4</v>
      </c>
    </row>
    <row r="23" spans="1:4" x14ac:dyDescent="0.45">
      <c r="A23" s="10">
        <v>30</v>
      </c>
      <c r="B23" s="11" t="s">
        <v>39</v>
      </c>
      <c r="C23" s="11" t="s">
        <v>40</v>
      </c>
      <c r="D23" s="13">
        <v>58750.96</v>
      </c>
    </row>
    <row r="24" spans="1:4" x14ac:dyDescent="0.45">
      <c r="A24" s="10">
        <v>31</v>
      </c>
      <c r="B24" s="11" t="s">
        <v>41</v>
      </c>
      <c r="C24" s="11" t="s">
        <v>42</v>
      </c>
      <c r="D24" s="13">
        <v>188160.92</v>
      </c>
    </row>
    <row r="25" spans="1:4" x14ac:dyDescent="0.45">
      <c r="A25" s="10">
        <v>32</v>
      </c>
      <c r="B25" s="11" t="s">
        <v>43</v>
      </c>
      <c r="C25" s="11" t="s">
        <v>44</v>
      </c>
      <c r="D25" s="13">
        <v>10363.200000000001</v>
      </c>
    </row>
    <row r="26" spans="1:4" x14ac:dyDescent="0.45">
      <c r="A26" s="10">
        <v>36</v>
      </c>
      <c r="B26" s="11" t="s">
        <v>46</v>
      </c>
      <c r="C26" s="11" t="s">
        <v>47</v>
      </c>
      <c r="D26" s="13">
        <v>2319.35</v>
      </c>
    </row>
    <row r="27" spans="1:4" x14ac:dyDescent="0.45">
      <c r="A27" s="10">
        <v>37</v>
      </c>
      <c r="B27" s="11" t="s">
        <v>48</v>
      </c>
      <c r="C27" s="11" t="s">
        <v>49</v>
      </c>
      <c r="D27" s="13">
        <v>8020.8</v>
      </c>
    </row>
    <row r="28" spans="1:4" x14ac:dyDescent="0.45">
      <c r="A28" s="10">
        <v>38</v>
      </c>
      <c r="B28" s="11" t="s">
        <v>50</v>
      </c>
      <c r="C28" s="11" t="s">
        <v>51</v>
      </c>
      <c r="D28" s="13">
        <v>25685.4</v>
      </c>
    </row>
    <row r="29" spans="1:4" x14ac:dyDescent="0.45">
      <c r="A29" s="10">
        <v>39</v>
      </c>
      <c r="B29" s="11" t="s">
        <v>52</v>
      </c>
      <c r="C29" s="11" t="s">
        <v>53</v>
      </c>
      <c r="D29" s="13">
        <v>20311.28</v>
      </c>
    </row>
    <row r="30" spans="1:4" x14ac:dyDescent="0.45">
      <c r="A30" s="10">
        <v>40</v>
      </c>
      <c r="B30" s="11" t="s">
        <v>54</v>
      </c>
      <c r="C30" s="11" t="s">
        <v>55</v>
      </c>
      <c r="D30" s="13">
        <v>6589.2</v>
      </c>
    </row>
    <row r="31" spans="1:4" x14ac:dyDescent="0.45">
      <c r="A31" s="10">
        <v>41</v>
      </c>
      <c r="B31" s="11" t="s">
        <v>56</v>
      </c>
      <c r="C31" s="11" t="s">
        <v>57</v>
      </c>
      <c r="D31" s="13">
        <v>16900</v>
      </c>
    </row>
    <row r="32" spans="1:4" x14ac:dyDescent="0.45">
      <c r="A32" s="10">
        <v>42</v>
      </c>
      <c r="B32" s="11" t="s">
        <v>58</v>
      </c>
      <c r="C32" s="11" t="s">
        <v>59</v>
      </c>
      <c r="D32" s="13">
        <v>0</v>
      </c>
    </row>
    <row r="33" spans="1:4" x14ac:dyDescent="0.45">
      <c r="A33" s="10">
        <v>50</v>
      </c>
      <c r="B33" s="11" t="s">
        <v>62</v>
      </c>
      <c r="C33" s="11" t="s">
        <v>63</v>
      </c>
      <c r="D33" s="13">
        <v>0</v>
      </c>
    </row>
    <row r="34" spans="1:4" x14ac:dyDescent="0.45">
      <c r="A34" s="10">
        <v>54</v>
      </c>
      <c r="B34" s="11" t="s">
        <v>65</v>
      </c>
      <c r="C34" s="11" t="s">
        <v>66</v>
      </c>
      <c r="D34" s="13">
        <v>4752.8</v>
      </c>
    </row>
    <row r="35" spans="1:4" x14ac:dyDescent="0.45">
      <c r="A35" s="10">
        <v>57</v>
      </c>
      <c r="B35" s="11" t="s">
        <v>67</v>
      </c>
      <c r="C35" s="11" t="s">
        <v>68</v>
      </c>
      <c r="D35" s="13">
        <v>480997.67</v>
      </c>
    </row>
    <row r="36" spans="1:4" x14ac:dyDescent="0.45">
      <c r="A36" s="10">
        <v>58</v>
      </c>
      <c r="B36" s="11" t="s">
        <v>69</v>
      </c>
      <c r="C36" s="11" t="s">
        <v>70</v>
      </c>
      <c r="D36" s="13">
        <v>349051.8</v>
      </c>
    </row>
    <row r="37" spans="1:4" x14ac:dyDescent="0.45">
      <c r="A37" s="10">
        <v>59</v>
      </c>
      <c r="B37" s="11" t="s">
        <v>71</v>
      </c>
      <c r="C37" s="11" t="s">
        <v>72</v>
      </c>
      <c r="D37" s="13">
        <v>295444.8</v>
      </c>
    </row>
    <row r="38" spans="1:4" x14ac:dyDescent="0.45">
      <c r="A38" s="10">
        <v>60</v>
      </c>
      <c r="B38" s="11" t="s">
        <v>73</v>
      </c>
      <c r="C38" s="11" t="s">
        <v>150</v>
      </c>
      <c r="D38" s="13">
        <v>283052.17</v>
      </c>
    </row>
    <row r="39" spans="1:4" x14ac:dyDescent="0.45">
      <c r="A39" s="10">
        <v>61</v>
      </c>
      <c r="B39" s="11" t="s">
        <v>74</v>
      </c>
      <c r="C39" s="11" t="s">
        <v>75</v>
      </c>
      <c r="D39" s="13">
        <v>42319.199999999997</v>
      </c>
    </row>
    <row r="40" spans="1:4" x14ac:dyDescent="0.45">
      <c r="A40" s="10">
        <v>62</v>
      </c>
      <c r="B40" s="11" t="s">
        <v>56</v>
      </c>
      <c r="C40" s="11" t="s">
        <v>76</v>
      </c>
      <c r="D40" s="13">
        <v>93544.85</v>
      </c>
    </row>
    <row r="41" spans="1:4" x14ac:dyDescent="0.45">
      <c r="A41" s="10">
        <v>63</v>
      </c>
      <c r="B41" s="11" t="s">
        <v>77</v>
      </c>
      <c r="C41" s="11" t="s">
        <v>78</v>
      </c>
      <c r="D41" s="13">
        <v>20442</v>
      </c>
    </row>
    <row r="42" spans="1:4" x14ac:dyDescent="0.45">
      <c r="A42" s="10">
        <v>67</v>
      </c>
      <c r="B42" s="11" t="s">
        <v>73</v>
      </c>
      <c r="C42" s="11" t="s">
        <v>79</v>
      </c>
      <c r="D42" s="13">
        <v>93328.92</v>
      </c>
    </row>
    <row r="43" spans="1:4" x14ac:dyDescent="0.45">
      <c r="A43" s="10">
        <v>74</v>
      </c>
      <c r="B43" s="11" t="s">
        <v>52</v>
      </c>
      <c r="C43" s="11" t="s">
        <v>81</v>
      </c>
      <c r="D43" s="13">
        <v>20526.64</v>
      </c>
    </row>
    <row r="44" spans="1:4" x14ac:dyDescent="0.45">
      <c r="A44" s="10">
        <v>75</v>
      </c>
      <c r="B44" s="11" t="s">
        <v>82</v>
      </c>
      <c r="C44" s="11" t="s">
        <v>83</v>
      </c>
      <c r="D44" s="13">
        <v>0</v>
      </c>
    </row>
    <row r="45" spans="1:4" x14ac:dyDescent="0.45">
      <c r="A45" s="10">
        <v>76</v>
      </c>
      <c r="B45" s="11" t="s">
        <v>84</v>
      </c>
      <c r="C45" s="11" t="s">
        <v>85</v>
      </c>
      <c r="D45" s="13">
        <v>304821.40000000002</v>
      </c>
    </row>
    <row r="46" spans="1:4" x14ac:dyDescent="0.45">
      <c r="A46" s="10">
        <v>77</v>
      </c>
      <c r="B46" s="11" t="s">
        <v>86</v>
      </c>
      <c r="C46" s="11" t="s">
        <v>87</v>
      </c>
      <c r="D46" s="13">
        <v>65390</v>
      </c>
    </row>
    <row r="47" spans="1:4" x14ac:dyDescent="0.45">
      <c r="A47" s="10">
        <v>78</v>
      </c>
      <c r="B47" s="11" t="s">
        <v>88</v>
      </c>
      <c r="C47" s="11" t="s">
        <v>89</v>
      </c>
      <c r="D47" s="13">
        <v>224187.04</v>
      </c>
    </row>
    <row r="48" spans="1:4" x14ac:dyDescent="0.45">
      <c r="A48" s="10">
        <v>79</v>
      </c>
      <c r="B48" s="11" t="s">
        <v>90</v>
      </c>
      <c r="C48" s="11" t="s">
        <v>91</v>
      </c>
      <c r="D48" s="13">
        <v>0</v>
      </c>
    </row>
    <row r="49" spans="1:4" x14ac:dyDescent="0.45">
      <c r="A49" s="10">
        <v>84</v>
      </c>
      <c r="B49" s="11" t="s">
        <v>93</v>
      </c>
      <c r="C49" s="11" t="s">
        <v>94</v>
      </c>
      <c r="D49" s="13">
        <v>355051.12</v>
      </c>
    </row>
    <row r="50" spans="1:4" x14ac:dyDescent="0.45">
      <c r="A50" s="10">
        <v>85</v>
      </c>
      <c r="B50" s="11" t="s">
        <v>77</v>
      </c>
      <c r="C50" s="11" t="s">
        <v>95</v>
      </c>
      <c r="D50" s="13">
        <v>39954.199999999997</v>
      </c>
    </row>
    <row r="51" spans="1:4" x14ac:dyDescent="0.45">
      <c r="A51" s="10">
        <v>86</v>
      </c>
      <c r="B51" s="11" t="s">
        <v>96</v>
      </c>
      <c r="C51" s="11" t="s">
        <v>97</v>
      </c>
      <c r="D51" s="13">
        <v>0</v>
      </c>
    </row>
    <row r="52" spans="1:4" x14ac:dyDescent="0.45">
      <c r="A52" s="10">
        <v>88</v>
      </c>
      <c r="B52" s="11" t="s">
        <v>60</v>
      </c>
      <c r="C52" s="11" t="s">
        <v>98</v>
      </c>
      <c r="D52" s="13">
        <v>723.52</v>
      </c>
    </row>
    <row r="53" spans="1:4" x14ac:dyDescent="0.45">
      <c r="A53" s="10">
        <v>89</v>
      </c>
      <c r="B53" s="11" t="s">
        <v>99</v>
      </c>
      <c r="C53" s="11" t="s">
        <v>100</v>
      </c>
      <c r="D53" s="13">
        <v>256574.98</v>
      </c>
    </row>
    <row r="54" spans="1:4" x14ac:dyDescent="0.45">
      <c r="A54" s="10">
        <v>92</v>
      </c>
      <c r="B54" s="11" t="s">
        <v>101</v>
      </c>
      <c r="C54" s="11" t="s">
        <v>102</v>
      </c>
      <c r="D54" s="13">
        <v>25837.5</v>
      </c>
    </row>
    <row r="55" spans="1:4" x14ac:dyDescent="0.45">
      <c r="A55" s="10">
        <v>93</v>
      </c>
      <c r="B55" s="11" t="s">
        <v>103</v>
      </c>
      <c r="C55" s="11" t="s">
        <v>104</v>
      </c>
      <c r="D55" s="13">
        <v>30040.02</v>
      </c>
    </row>
    <row r="56" spans="1:4" x14ac:dyDescent="0.45">
      <c r="A56" s="10">
        <v>94</v>
      </c>
      <c r="B56" s="11" t="s">
        <v>105</v>
      </c>
      <c r="C56" s="11" t="s">
        <v>106</v>
      </c>
      <c r="D56" s="13">
        <v>0</v>
      </c>
    </row>
    <row r="57" spans="1:4" x14ac:dyDescent="0.45">
      <c r="A57" s="10">
        <v>95</v>
      </c>
      <c r="B57" s="11" t="s">
        <v>77</v>
      </c>
      <c r="C57" s="11" t="s">
        <v>107</v>
      </c>
      <c r="D57" s="13">
        <v>20434.8</v>
      </c>
    </row>
    <row r="58" spans="1:4" x14ac:dyDescent="0.45">
      <c r="A58" s="10">
        <v>96</v>
      </c>
      <c r="B58" s="11" t="s">
        <v>108</v>
      </c>
      <c r="C58" s="11" t="s">
        <v>109</v>
      </c>
      <c r="D58" s="13">
        <v>165839.18</v>
      </c>
    </row>
    <row r="59" spans="1:4" x14ac:dyDescent="0.45">
      <c r="A59" s="10">
        <v>97</v>
      </c>
      <c r="B59" s="11" t="s">
        <v>110</v>
      </c>
      <c r="C59" s="11" t="s">
        <v>111</v>
      </c>
      <c r="D59" s="13">
        <v>72470.559999999998</v>
      </c>
    </row>
    <row r="60" spans="1:4" x14ac:dyDescent="0.45">
      <c r="A60" s="10">
        <v>98</v>
      </c>
      <c r="B60" s="11" t="s">
        <v>45</v>
      </c>
      <c r="C60" s="11" t="s">
        <v>112</v>
      </c>
      <c r="D60" s="13">
        <v>0</v>
      </c>
    </row>
    <row r="61" spans="1:4" x14ac:dyDescent="0.45">
      <c r="A61" s="10">
        <v>99</v>
      </c>
      <c r="B61" s="11" t="s">
        <v>45</v>
      </c>
      <c r="C61" s="11" t="s">
        <v>113</v>
      </c>
      <c r="D61" s="13">
        <v>25189.89</v>
      </c>
    </row>
    <row r="62" spans="1:4" x14ac:dyDescent="0.45">
      <c r="A62" s="10">
        <v>100</v>
      </c>
      <c r="B62" s="11" t="s">
        <v>114</v>
      </c>
      <c r="C62" s="11" t="s">
        <v>115</v>
      </c>
      <c r="D62" s="13">
        <v>33768.32</v>
      </c>
    </row>
    <row r="63" spans="1:4" x14ac:dyDescent="0.45">
      <c r="A63" s="10">
        <v>101</v>
      </c>
      <c r="B63" s="11" t="s">
        <v>116</v>
      </c>
      <c r="C63" s="11" t="s">
        <v>166</v>
      </c>
      <c r="D63" s="13">
        <v>184486.44</v>
      </c>
    </row>
    <row r="64" spans="1:4" x14ac:dyDescent="0.45">
      <c r="A64" s="10">
        <v>103</v>
      </c>
      <c r="B64" s="11" t="s">
        <v>80</v>
      </c>
      <c r="C64" s="11" t="s">
        <v>140</v>
      </c>
      <c r="D64" s="13">
        <v>0</v>
      </c>
    </row>
    <row r="65" spans="1:4" x14ac:dyDescent="0.45">
      <c r="A65" s="10">
        <v>105</v>
      </c>
      <c r="B65" s="11" t="s">
        <v>117</v>
      </c>
      <c r="C65" s="11" t="s">
        <v>118</v>
      </c>
      <c r="D65" s="13">
        <v>0</v>
      </c>
    </row>
    <row r="66" spans="1:4" x14ac:dyDescent="0.45">
      <c r="A66" s="10">
        <v>106</v>
      </c>
      <c r="B66" s="11" t="s">
        <v>28</v>
      </c>
      <c r="C66" s="11" t="s">
        <v>145</v>
      </c>
      <c r="D66" s="13">
        <v>0</v>
      </c>
    </row>
    <row r="67" spans="1:4" x14ac:dyDescent="0.45">
      <c r="A67" s="10">
        <v>108</v>
      </c>
      <c r="B67" s="11" t="s">
        <v>14</v>
      </c>
      <c r="C67" s="11" t="s">
        <v>141</v>
      </c>
      <c r="D67" s="13">
        <v>0</v>
      </c>
    </row>
    <row r="68" spans="1:4" x14ac:dyDescent="0.45">
      <c r="A68" s="10">
        <v>109</v>
      </c>
      <c r="B68" s="11" t="s">
        <v>120</v>
      </c>
      <c r="C68" s="11" t="s">
        <v>121</v>
      </c>
      <c r="D68" s="13">
        <v>678.6</v>
      </c>
    </row>
    <row r="69" spans="1:4" x14ac:dyDescent="0.45">
      <c r="A69" s="10">
        <v>110</v>
      </c>
      <c r="B69" s="11" t="s">
        <v>122</v>
      </c>
      <c r="C69" s="11" t="s">
        <v>123</v>
      </c>
      <c r="D69" s="13">
        <v>0</v>
      </c>
    </row>
    <row r="70" spans="1:4" x14ac:dyDescent="0.45">
      <c r="A70" s="10">
        <v>111</v>
      </c>
      <c r="B70" s="11" t="s">
        <v>99</v>
      </c>
      <c r="C70" s="11" t="s">
        <v>124</v>
      </c>
      <c r="D70" s="13">
        <v>1780.64</v>
      </c>
    </row>
    <row r="71" spans="1:4" x14ac:dyDescent="0.45">
      <c r="A71" s="10">
        <v>112</v>
      </c>
      <c r="B71" s="11" t="s">
        <v>99</v>
      </c>
      <c r="C71" s="11" t="s">
        <v>125</v>
      </c>
      <c r="D71" s="13">
        <v>244425.60000000001</v>
      </c>
    </row>
    <row r="72" spans="1:4" x14ac:dyDescent="0.45">
      <c r="A72" s="10">
        <v>113</v>
      </c>
      <c r="B72" s="11" t="s">
        <v>126</v>
      </c>
      <c r="C72" s="11" t="s">
        <v>127</v>
      </c>
      <c r="D72" s="13">
        <v>0</v>
      </c>
    </row>
    <row r="73" spans="1:4" x14ac:dyDescent="0.45">
      <c r="A73" s="10">
        <v>114</v>
      </c>
      <c r="B73" s="11" t="s">
        <v>128</v>
      </c>
      <c r="C73" s="11" t="s">
        <v>129</v>
      </c>
      <c r="D73" s="13">
        <v>0</v>
      </c>
    </row>
    <row r="74" spans="1:4" x14ac:dyDescent="0.45">
      <c r="A74" s="10">
        <v>115</v>
      </c>
      <c r="B74" s="11" t="s">
        <v>130</v>
      </c>
      <c r="C74" s="11" t="s">
        <v>131</v>
      </c>
      <c r="D74" s="13">
        <v>44965.32</v>
      </c>
    </row>
    <row r="75" spans="1:4" x14ac:dyDescent="0.45">
      <c r="A75" s="10">
        <v>116</v>
      </c>
      <c r="B75" s="11" t="s">
        <v>132</v>
      </c>
      <c r="C75" s="11" t="s">
        <v>149</v>
      </c>
      <c r="D75" s="13">
        <v>0</v>
      </c>
    </row>
    <row r="76" spans="1:4" x14ac:dyDescent="0.45">
      <c r="A76" s="10">
        <v>117</v>
      </c>
      <c r="B76" s="11" t="s">
        <v>133</v>
      </c>
      <c r="C76" s="11" t="s">
        <v>134</v>
      </c>
      <c r="D76" s="13">
        <v>0</v>
      </c>
    </row>
    <row r="77" spans="1:4" x14ac:dyDescent="0.45">
      <c r="A77" s="10">
        <v>118</v>
      </c>
      <c r="B77" s="11" t="s">
        <v>135</v>
      </c>
      <c r="C77" s="11" t="s">
        <v>136</v>
      </c>
      <c r="D77" s="13">
        <v>43420</v>
      </c>
    </row>
    <row r="78" spans="1:4" x14ac:dyDescent="0.45">
      <c r="A78" s="10">
        <v>119</v>
      </c>
      <c r="B78" s="11" t="s">
        <v>60</v>
      </c>
      <c r="C78" s="11" t="s">
        <v>137</v>
      </c>
      <c r="D78" s="13">
        <v>13109.21</v>
      </c>
    </row>
    <row r="79" spans="1:4" x14ac:dyDescent="0.45">
      <c r="A79" s="10">
        <v>120</v>
      </c>
      <c r="B79" s="11" t="s">
        <v>60</v>
      </c>
      <c r="C79" s="11" t="s">
        <v>138</v>
      </c>
      <c r="D79" s="13">
        <v>2319.35</v>
      </c>
    </row>
    <row r="80" spans="1:4" x14ac:dyDescent="0.45">
      <c r="A80" s="10">
        <v>121</v>
      </c>
      <c r="B80" s="11" t="s">
        <v>60</v>
      </c>
      <c r="C80" s="11" t="s">
        <v>139</v>
      </c>
      <c r="D80" s="13">
        <v>0</v>
      </c>
    </row>
    <row r="81" spans="1:16347" x14ac:dyDescent="0.45">
      <c r="A81" s="10">
        <v>123</v>
      </c>
      <c r="B81" s="11" t="s">
        <v>148</v>
      </c>
      <c r="C81" s="11" t="s">
        <v>323</v>
      </c>
      <c r="D81" s="13">
        <v>45195.8</v>
      </c>
    </row>
    <row r="82" spans="1:16347" x14ac:dyDescent="0.45">
      <c r="A82" s="10">
        <v>124</v>
      </c>
      <c r="B82" s="11" t="s">
        <v>64</v>
      </c>
      <c r="C82" s="11" t="s">
        <v>144</v>
      </c>
      <c r="D82" s="13">
        <v>0</v>
      </c>
    </row>
    <row r="83" spans="1:16347" x14ac:dyDescent="0.45">
      <c r="A83" s="10">
        <v>125</v>
      </c>
      <c r="B83" s="11" t="s">
        <v>62</v>
      </c>
      <c r="C83" s="11" t="s">
        <v>142</v>
      </c>
      <c r="D83" s="13">
        <v>0</v>
      </c>
    </row>
    <row r="84" spans="1:16347" x14ac:dyDescent="0.45">
      <c r="A84" s="10">
        <v>126</v>
      </c>
      <c r="B84" s="11" t="s">
        <v>92</v>
      </c>
      <c r="C84" s="11" t="s">
        <v>143</v>
      </c>
      <c r="D84" s="13">
        <v>114396.1</v>
      </c>
    </row>
    <row r="85" spans="1:16347" x14ac:dyDescent="0.45">
      <c r="A85" s="10">
        <v>128</v>
      </c>
      <c r="B85" s="11" t="s">
        <v>61</v>
      </c>
      <c r="C85" s="11" t="s">
        <v>146</v>
      </c>
      <c r="D85" s="13">
        <v>0</v>
      </c>
      <c r="E85" s="12"/>
      <c r="F85" s="17"/>
      <c r="G85" s="12"/>
      <c r="H85" s="12"/>
      <c r="I85" s="17"/>
      <c r="J85" s="12"/>
      <c r="K85" s="12"/>
      <c r="L85" s="17"/>
      <c r="M85" s="12"/>
      <c r="N85" s="12"/>
      <c r="O85" s="17"/>
      <c r="P85" s="12"/>
      <c r="Q85" s="12"/>
      <c r="R85" s="17"/>
      <c r="S85" s="12"/>
      <c r="T85" s="12"/>
      <c r="U85" s="17"/>
      <c r="V85" s="15"/>
      <c r="W85" s="11"/>
      <c r="X85" s="10"/>
      <c r="Y85" s="11"/>
      <c r="Z85" s="11"/>
      <c r="AA85" s="10"/>
      <c r="AB85" s="11"/>
      <c r="AC85" s="11"/>
      <c r="AD85" s="10"/>
      <c r="AE85" s="11"/>
      <c r="AF85" s="11"/>
      <c r="AG85" s="10"/>
      <c r="AH85" s="11"/>
      <c r="AI85" s="11"/>
      <c r="AJ85" s="10"/>
      <c r="AK85" s="11"/>
      <c r="AL85" s="11"/>
      <c r="AM85" s="10"/>
      <c r="AN85" s="11"/>
      <c r="AO85" s="11"/>
      <c r="AP85" s="10"/>
      <c r="AQ85" s="11"/>
      <c r="AR85" s="11"/>
      <c r="AS85" s="10"/>
      <c r="AT85" s="11"/>
      <c r="AU85" s="11"/>
      <c r="AV85" s="10"/>
      <c r="AW85" s="11"/>
      <c r="AX85" s="11"/>
      <c r="AY85" s="10"/>
      <c r="AZ85" s="11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</row>
    <row r="86" spans="1:16347" x14ac:dyDescent="0.45">
      <c r="A86" s="10">
        <v>129</v>
      </c>
      <c r="B86" s="11" t="s">
        <v>65</v>
      </c>
      <c r="C86" s="11" t="s">
        <v>151</v>
      </c>
      <c r="D86" s="13">
        <v>0</v>
      </c>
      <c r="E86" s="12"/>
      <c r="F86" s="17"/>
      <c r="G86" s="12"/>
      <c r="H86" s="12"/>
      <c r="I86" s="17"/>
      <c r="J86" s="12"/>
      <c r="K86" s="12"/>
      <c r="L86" s="17"/>
      <c r="M86" s="12"/>
      <c r="N86" s="12"/>
      <c r="O86" s="17"/>
      <c r="P86" s="12"/>
      <c r="Q86" s="12"/>
      <c r="R86" s="17"/>
      <c r="S86" s="12"/>
      <c r="T86" s="12"/>
      <c r="U86" s="17"/>
      <c r="V86" s="15"/>
      <c r="W86" s="11"/>
      <c r="X86" s="10"/>
      <c r="Y86" s="11"/>
      <c r="Z86" s="11"/>
      <c r="AA86" s="10"/>
      <c r="AB86" s="11"/>
      <c r="AC86" s="11"/>
      <c r="AD86" s="10"/>
      <c r="AE86" s="11"/>
      <c r="AF86" s="11"/>
      <c r="AG86" s="10"/>
      <c r="AH86" s="11"/>
      <c r="AI86" s="11"/>
      <c r="AJ86" s="10"/>
      <c r="AK86" s="11"/>
      <c r="AL86" s="11"/>
      <c r="AM86" s="10"/>
      <c r="AN86" s="11"/>
      <c r="AO86" s="11"/>
      <c r="AP86" s="10"/>
      <c r="AQ86" s="11"/>
      <c r="AR86" s="11"/>
      <c r="AS86" s="10"/>
      <c r="AT86" s="11"/>
      <c r="AU86" s="11"/>
      <c r="AV86" s="10"/>
      <c r="AW86" s="11"/>
      <c r="AX86" s="11"/>
      <c r="AY86" s="10"/>
      <c r="AZ86" s="11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</row>
    <row r="87" spans="1:16347" x14ac:dyDescent="0.45">
      <c r="A87" s="10">
        <v>130</v>
      </c>
      <c r="B87" s="11" t="s">
        <v>28</v>
      </c>
      <c r="C87" s="11" t="s">
        <v>152</v>
      </c>
      <c r="D87" s="13">
        <v>64144.6</v>
      </c>
    </row>
    <row r="88" spans="1:16347" x14ac:dyDescent="0.45">
      <c r="A88" s="10">
        <v>131</v>
      </c>
      <c r="B88" s="11" t="s">
        <v>153</v>
      </c>
      <c r="C88" s="11" t="s">
        <v>154</v>
      </c>
      <c r="D88" s="13">
        <v>193566.48</v>
      </c>
    </row>
    <row r="89" spans="1:16347" x14ac:dyDescent="0.45">
      <c r="A89" s="10">
        <v>132</v>
      </c>
      <c r="B89" s="11" t="s">
        <v>155</v>
      </c>
      <c r="C89" s="11" t="s">
        <v>156</v>
      </c>
      <c r="D89" s="13">
        <v>203050</v>
      </c>
    </row>
    <row r="90" spans="1:16347" x14ac:dyDescent="0.45">
      <c r="A90" s="10">
        <v>133</v>
      </c>
      <c r="B90" s="11" t="s">
        <v>157</v>
      </c>
      <c r="C90" s="11" t="s">
        <v>158</v>
      </c>
      <c r="D90" s="13">
        <v>43563.92</v>
      </c>
    </row>
    <row r="91" spans="1:16347" x14ac:dyDescent="0.45">
      <c r="A91" s="10">
        <v>134</v>
      </c>
      <c r="B91" s="11" t="s">
        <v>159</v>
      </c>
      <c r="C91" s="11" t="s">
        <v>164</v>
      </c>
      <c r="D91" s="13">
        <v>0</v>
      </c>
    </row>
    <row r="92" spans="1:16347" x14ac:dyDescent="0.45">
      <c r="A92" s="10">
        <v>135</v>
      </c>
      <c r="B92" s="11" t="s">
        <v>160</v>
      </c>
      <c r="C92" s="11" t="s">
        <v>165</v>
      </c>
      <c r="D92" s="13">
        <v>2966.4</v>
      </c>
    </row>
    <row r="93" spans="1:16347" x14ac:dyDescent="0.45">
      <c r="A93" s="10">
        <v>136</v>
      </c>
      <c r="B93" s="11" t="s">
        <v>161</v>
      </c>
      <c r="C93" s="11" t="s">
        <v>162</v>
      </c>
      <c r="D93" s="13">
        <v>0</v>
      </c>
    </row>
    <row r="94" spans="1:16347" x14ac:dyDescent="0.45">
      <c r="A94" s="10">
        <v>137</v>
      </c>
      <c r="B94" s="11" t="s">
        <v>309</v>
      </c>
      <c r="C94" s="11" t="s">
        <v>310</v>
      </c>
      <c r="D94" s="13">
        <v>0</v>
      </c>
    </row>
    <row r="95" spans="1:16347" x14ac:dyDescent="0.45">
      <c r="A95" s="10">
        <v>138</v>
      </c>
      <c r="B95" s="11" t="s">
        <v>316</v>
      </c>
      <c r="C95" s="11" t="s">
        <v>317</v>
      </c>
      <c r="D95" s="13">
        <v>0</v>
      </c>
    </row>
    <row r="96" spans="1:16347" x14ac:dyDescent="0.45">
      <c r="A96" s="10">
        <v>139</v>
      </c>
      <c r="B96" s="11" t="s">
        <v>61</v>
      </c>
      <c r="C96" s="11" t="s">
        <v>318</v>
      </c>
      <c r="D96" s="13">
        <v>170470.7</v>
      </c>
    </row>
    <row r="97" spans="1:4" x14ac:dyDescent="0.45">
      <c r="A97" s="28">
        <v>140</v>
      </c>
      <c r="B97" s="29" t="s">
        <v>324</v>
      </c>
      <c r="C97" s="29" t="s">
        <v>325</v>
      </c>
      <c r="D97" s="13">
        <v>45275.1</v>
      </c>
    </row>
    <row r="98" spans="1:4" x14ac:dyDescent="0.45">
      <c r="C98" s="21" t="s">
        <v>147</v>
      </c>
      <c r="D98" s="22">
        <f>SUM(D5:D97)</f>
        <v>7876495.9099999964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&amp;C&amp;1#&amp;"Calibri"&amp;10&amp;K000000Internal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O84"/>
  <sheetViews>
    <sheetView topLeftCell="B52" workbookViewId="0">
      <selection activeCell="O5" sqref="O5"/>
    </sheetView>
  </sheetViews>
  <sheetFormatPr baseColWidth="10" defaultColWidth="9.265625" defaultRowHeight="14.25" x14ac:dyDescent="0.45"/>
  <cols>
    <col min="1" max="1" width="18.796875" bestFit="1" customWidth="1"/>
    <col min="2" max="2" width="19.73046875" bestFit="1" customWidth="1"/>
    <col min="3" max="3" width="14.53125" bestFit="1" customWidth="1"/>
    <col min="4" max="4" width="34.19921875" bestFit="1" customWidth="1"/>
    <col min="5" max="5" width="25.53125" bestFit="1" customWidth="1"/>
    <col min="6" max="6" width="16.53125" bestFit="1" customWidth="1"/>
    <col min="7" max="7" width="14" bestFit="1" customWidth="1"/>
    <col min="8" max="8" width="12.265625" bestFit="1" customWidth="1"/>
    <col min="9" max="9" width="13.73046875" bestFit="1" customWidth="1"/>
    <col min="10" max="10" width="23" bestFit="1" customWidth="1"/>
    <col min="11" max="11" width="14" bestFit="1" customWidth="1"/>
    <col min="12" max="13" width="12.265625" bestFit="1" customWidth="1"/>
    <col min="14" max="15" width="13.73046875" bestFit="1" customWidth="1"/>
  </cols>
  <sheetData>
    <row r="1" spans="1:15" x14ac:dyDescent="0.45">
      <c r="A1" s="39" t="s">
        <v>172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4"/>
      <c r="O1" s="24"/>
    </row>
    <row r="2" spans="1:15" x14ac:dyDescent="0.45">
      <c r="A2" s="43" t="s">
        <v>173</v>
      </c>
      <c r="B2" s="43"/>
      <c r="C2" s="43" t="s">
        <v>173</v>
      </c>
      <c r="D2" s="43" t="s">
        <v>173</v>
      </c>
      <c r="E2" s="43" t="s">
        <v>173</v>
      </c>
      <c r="F2" s="41" t="s">
        <v>327</v>
      </c>
      <c r="G2" s="41" t="s">
        <v>173</v>
      </c>
      <c r="H2" s="41" t="s">
        <v>173</v>
      </c>
      <c r="I2" s="41" t="s">
        <v>173</v>
      </c>
      <c r="J2" s="41" t="s">
        <v>328</v>
      </c>
      <c r="K2" s="41" t="s">
        <v>173</v>
      </c>
      <c r="L2" s="41" t="s">
        <v>173</v>
      </c>
      <c r="M2" s="41" t="s">
        <v>173</v>
      </c>
      <c r="N2" s="25" t="s">
        <v>173</v>
      </c>
      <c r="O2" s="25" t="s">
        <v>173</v>
      </c>
    </row>
    <row r="3" spans="1:15" x14ac:dyDescent="0.45">
      <c r="A3" s="43" t="s">
        <v>174</v>
      </c>
      <c r="B3" s="43" t="s">
        <v>175</v>
      </c>
      <c r="C3" s="43" t="s">
        <v>176</v>
      </c>
      <c r="D3" s="43" t="s">
        <v>173</v>
      </c>
      <c r="E3" s="43" t="s">
        <v>177</v>
      </c>
      <c r="F3" s="41" t="s">
        <v>167</v>
      </c>
      <c r="G3" s="41" t="s">
        <v>168</v>
      </c>
      <c r="H3" s="41" t="s">
        <v>169</v>
      </c>
      <c r="I3" s="41" t="s">
        <v>171</v>
      </c>
      <c r="J3" s="41" t="s">
        <v>167</v>
      </c>
      <c r="K3" s="41" t="s">
        <v>168</v>
      </c>
      <c r="L3" s="41" t="s">
        <v>169</v>
      </c>
      <c r="M3" s="41" t="s">
        <v>171</v>
      </c>
      <c r="N3" s="25" t="s">
        <v>171</v>
      </c>
      <c r="O3" s="25" t="s">
        <v>170</v>
      </c>
    </row>
    <row r="4" spans="1:15" x14ac:dyDescent="0.45">
      <c r="A4" s="41" t="s">
        <v>178</v>
      </c>
      <c r="B4" s="41">
        <v>1</v>
      </c>
      <c r="C4" s="41" t="s">
        <v>179</v>
      </c>
      <c r="D4" s="41" t="s">
        <v>3</v>
      </c>
      <c r="E4" s="41" t="s">
        <v>2</v>
      </c>
      <c r="F4" s="46">
        <v>127858.3</v>
      </c>
      <c r="G4" s="45"/>
      <c r="H4" s="45"/>
      <c r="I4" s="45"/>
      <c r="J4" s="46">
        <v>1222981.3700000001</v>
      </c>
      <c r="K4" s="45"/>
      <c r="L4" s="45"/>
      <c r="M4" s="45"/>
      <c r="N4" s="27"/>
      <c r="O4" s="26"/>
    </row>
    <row r="5" spans="1:15" x14ac:dyDescent="0.45">
      <c r="A5" s="41" t="s">
        <v>173</v>
      </c>
      <c r="B5" s="41">
        <v>3</v>
      </c>
      <c r="C5" s="41" t="s">
        <v>292</v>
      </c>
      <c r="D5" s="41" t="s">
        <v>5</v>
      </c>
      <c r="E5" s="41" t="s">
        <v>293</v>
      </c>
      <c r="F5" s="46">
        <v>88804.3</v>
      </c>
      <c r="G5" s="45"/>
      <c r="H5" s="45"/>
      <c r="I5" s="45"/>
      <c r="J5" s="46">
        <v>88804.3</v>
      </c>
      <c r="K5" s="45"/>
      <c r="L5" s="45"/>
      <c r="M5" s="45"/>
      <c r="N5" s="26"/>
      <c r="O5" s="26"/>
    </row>
    <row r="6" spans="1:15" x14ac:dyDescent="0.45">
      <c r="A6" s="41" t="s">
        <v>173</v>
      </c>
      <c r="B6" s="41">
        <v>5</v>
      </c>
      <c r="C6" s="41" t="s">
        <v>180</v>
      </c>
      <c r="D6" s="41" t="s">
        <v>7</v>
      </c>
      <c r="E6" s="41" t="s">
        <v>6</v>
      </c>
      <c r="F6" s="46">
        <v>534360.53</v>
      </c>
      <c r="G6" s="45"/>
      <c r="H6" s="45"/>
      <c r="I6" s="45"/>
      <c r="J6" s="46">
        <v>1006932.48</v>
      </c>
      <c r="K6" s="45"/>
      <c r="L6" s="45"/>
      <c r="M6" s="45"/>
      <c r="N6" s="26"/>
      <c r="O6" s="26"/>
    </row>
    <row r="7" spans="1:15" x14ac:dyDescent="0.45">
      <c r="A7" s="41" t="s">
        <v>173</v>
      </c>
      <c r="B7" s="41">
        <v>6</v>
      </c>
      <c r="C7" s="41" t="s">
        <v>315</v>
      </c>
      <c r="D7" s="41" t="s">
        <v>9</v>
      </c>
      <c r="E7" s="41" t="s">
        <v>8</v>
      </c>
      <c r="F7" s="46">
        <v>1048.45</v>
      </c>
      <c r="G7" s="45"/>
      <c r="H7" s="45"/>
      <c r="I7" s="45"/>
      <c r="J7" s="46">
        <v>3257.15</v>
      </c>
      <c r="K7" s="45"/>
      <c r="L7" s="45"/>
      <c r="M7" s="45"/>
      <c r="N7" s="26"/>
      <c r="O7" s="26"/>
    </row>
    <row r="8" spans="1:15" x14ac:dyDescent="0.45">
      <c r="A8" s="41" t="s">
        <v>173</v>
      </c>
      <c r="B8" s="41">
        <v>7</v>
      </c>
      <c r="C8" s="41" t="s">
        <v>181</v>
      </c>
      <c r="D8" s="41" t="s">
        <v>11</v>
      </c>
      <c r="E8" s="41" t="s">
        <v>10</v>
      </c>
      <c r="F8" s="46">
        <v>1545671.35</v>
      </c>
      <c r="G8" s="45"/>
      <c r="H8" s="45"/>
      <c r="I8" s="45"/>
      <c r="J8" s="46">
        <v>5675585.5099999998</v>
      </c>
      <c r="K8" s="45"/>
      <c r="L8" s="45"/>
      <c r="M8" s="45"/>
      <c r="N8" s="27"/>
      <c r="O8" s="26"/>
    </row>
    <row r="9" spans="1:15" x14ac:dyDescent="0.45">
      <c r="A9" s="41" t="s">
        <v>173</v>
      </c>
      <c r="B9" s="41">
        <v>8</v>
      </c>
      <c r="C9" s="41" t="s">
        <v>268</v>
      </c>
      <c r="D9" s="41" t="s">
        <v>269</v>
      </c>
      <c r="E9" s="41" t="s">
        <v>12</v>
      </c>
      <c r="F9" s="46">
        <v>639117.16</v>
      </c>
      <c r="G9" s="45"/>
      <c r="H9" s="45"/>
      <c r="I9" s="45"/>
      <c r="J9" s="46">
        <v>1718429.4</v>
      </c>
      <c r="K9" s="46">
        <v>501.48</v>
      </c>
      <c r="L9" s="45"/>
      <c r="M9" s="45"/>
      <c r="N9" s="27"/>
      <c r="O9" s="26"/>
    </row>
    <row r="10" spans="1:15" x14ac:dyDescent="0.45">
      <c r="A10" s="41" t="s">
        <v>173</v>
      </c>
      <c r="B10" s="41">
        <v>11</v>
      </c>
      <c r="C10" s="41" t="s">
        <v>187</v>
      </c>
      <c r="D10" s="41" t="s">
        <v>188</v>
      </c>
      <c r="E10" s="41" t="s">
        <v>15</v>
      </c>
      <c r="F10" s="46">
        <v>35935.51</v>
      </c>
      <c r="G10" s="45"/>
      <c r="H10" s="45"/>
      <c r="I10" s="46">
        <v>17764.5</v>
      </c>
      <c r="J10" s="46">
        <v>145751.63</v>
      </c>
      <c r="K10" s="45"/>
      <c r="L10" s="45"/>
      <c r="M10" s="46">
        <v>17764.5</v>
      </c>
      <c r="N10" s="26"/>
      <c r="O10" s="26"/>
    </row>
    <row r="11" spans="1:15" x14ac:dyDescent="0.45">
      <c r="A11" s="41" t="s">
        <v>173</v>
      </c>
      <c r="B11" s="41">
        <v>15</v>
      </c>
      <c r="C11" s="41" t="s">
        <v>312</v>
      </c>
      <c r="D11" s="41" t="s">
        <v>322</v>
      </c>
      <c r="E11" s="41" t="s">
        <v>17</v>
      </c>
      <c r="F11" s="46">
        <v>45260.800000000003</v>
      </c>
      <c r="G11" s="45"/>
      <c r="H11" s="45"/>
      <c r="I11" s="45"/>
      <c r="J11" s="46">
        <v>45260.800000000003</v>
      </c>
      <c r="K11" s="45"/>
      <c r="L11" s="45"/>
      <c r="M11" s="45"/>
      <c r="N11" s="26"/>
      <c r="O11" s="26"/>
    </row>
    <row r="12" spans="1:15" x14ac:dyDescent="0.45">
      <c r="A12" s="41" t="s">
        <v>173</v>
      </c>
      <c r="B12" s="41">
        <v>16</v>
      </c>
      <c r="C12" s="41" t="s">
        <v>218</v>
      </c>
      <c r="D12" s="41" t="s">
        <v>19</v>
      </c>
      <c r="E12" s="41" t="s">
        <v>18</v>
      </c>
      <c r="F12" s="45"/>
      <c r="G12" s="45"/>
      <c r="H12" s="45"/>
      <c r="I12" s="45"/>
      <c r="J12" s="46">
        <v>68432</v>
      </c>
      <c r="K12" s="45"/>
      <c r="L12" s="45"/>
      <c r="M12" s="45"/>
      <c r="N12" s="45"/>
      <c r="O12" s="45"/>
    </row>
    <row r="13" spans="1:15" x14ac:dyDescent="0.45">
      <c r="A13" s="41" t="s">
        <v>173</v>
      </c>
      <c r="B13" s="41">
        <v>18</v>
      </c>
      <c r="C13" s="41" t="s">
        <v>219</v>
      </c>
      <c r="D13" s="41" t="s">
        <v>23</v>
      </c>
      <c r="E13" s="41" t="s">
        <v>22</v>
      </c>
      <c r="F13" s="45"/>
      <c r="G13" s="45"/>
      <c r="H13" s="45"/>
      <c r="I13" s="45"/>
      <c r="J13" s="46">
        <v>13483.6</v>
      </c>
      <c r="K13" s="45"/>
      <c r="L13" s="45"/>
      <c r="M13" s="46">
        <v>-34029.300000000003</v>
      </c>
      <c r="N13" s="26"/>
      <c r="O13" s="26"/>
    </row>
    <row r="14" spans="1:15" x14ac:dyDescent="0.45">
      <c r="A14" s="41" t="s">
        <v>173</v>
      </c>
      <c r="B14" s="41">
        <v>20</v>
      </c>
      <c r="C14" s="41" t="s">
        <v>220</v>
      </c>
      <c r="D14" s="41" t="s">
        <v>25</v>
      </c>
      <c r="E14" s="41" t="s">
        <v>24</v>
      </c>
      <c r="F14" s="46">
        <v>108710.2</v>
      </c>
      <c r="G14" s="45"/>
      <c r="H14" s="45"/>
      <c r="I14" s="45"/>
      <c r="J14" s="46">
        <v>694187.23</v>
      </c>
      <c r="K14" s="45"/>
      <c r="L14" s="46">
        <v>4369.05</v>
      </c>
      <c r="M14" s="45"/>
      <c r="N14" s="27"/>
      <c r="O14" s="26"/>
    </row>
    <row r="15" spans="1:15" x14ac:dyDescent="0.45">
      <c r="A15" s="41" t="s">
        <v>173</v>
      </c>
      <c r="B15" s="41">
        <v>21</v>
      </c>
      <c r="C15" s="41" t="s">
        <v>221</v>
      </c>
      <c r="D15" s="41" t="s">
        <v>27</v>
      </c>
      <c r="E15" s="41" t="s">
        <v>222</v>
      </c>
      <c r="F15" s="46">
        <v>923809.86</v>
      </c>
      <c r="G15" s="45"/>
      <c r="H15" s="45"/>
      <c r="I15" s="46">
        <v>13164.16</v>
      </c>
      <c r="J15" s="46">
        <v>1031336.21</v>
      </c>
      <c r="K15" s="45"/>
      <c r="L15" s="45"/>
      <c r="M15" s="46">
        <v>24769.34</v>
      </c>
      <c r="N15" s="46"/>
      <c r="O15" s="26"/>
    </row>
    <row r="16" spans="1:15" x14ac:dyDescent="0.45">
      <c r="A16" s="41" t="s">
        <v>173</v>
      </c>
      <c r="B16" s="41">
        <v>23</v>
      </c>
      <c r="C16" s="41" t="s">
        <v>223</v>
      </c>
      <c r="D16" s="41" t="s">
        <v>30</v>
      </c>
      <c r="E16" s="41" t="s">
        <v>224</v>
      </c>
      <c r="F16" s="46">
        <v>111834.03</v>
      </c>
      <c r="G16" s="45"/>
      <c r="H16" s="45"/>
      <c r="I16" s="45"/>
      <c r="J16" s="46">
        <v>558246.68999999994</v>
      </c>
      <c r="K16" s="45"/>
      <c r="L16" s="45"/>
      <c r="M16" s="45"/>
      <c r="N16" s="46"/>
      <c r="O16" s="46"/>
    </row>
    <row r="17" spans="1:15" x14ac:dyDescent="0.45">
      <c r="A17" s="41" t="s">
        <v>173</v>
      </c>
      <c r="B17" s="41">
        <v>24</v>
      </c>
      <c r="C17" s="41" t="s">
        <v>225</v>
      </c>
      <c r="D17" s="41" t="s">
        <v>226</v>
      </c>
      <c r="E17" s="41" t="s">
        <v>227</v>
      </c>
      <c r="F17" s="46">
        <v>280670.71000000002</v>
      </c>
      <c r="G17" s="45"/>
      <c r="H17" s="45"/>
      <c r="I17" s="45"/>
      <c r="J17" s="46">
        <v>349575.04</v>
      </c>
      <c r="K17" s="45"/>
      <c r="L17" s="45"/>
      <c r="M17" s="46">
        <v>99411.92</v>
      </c>
      <c r="N17" s="46"/>
      <c r="O17" s="26"/>
    </row>
    <row r="18" spans="1:15" x14ac:dyDescent="0.45">
      <c r="A18" s="41" t="s">
        <v>173</v>
      </c>
      <c r="B18" s="41">
        <v>25</v>
      </c>
      <c r="C18" s="41" t="s">
        <v>228</v>
      </c>
      <c r="D18" s="41" t="s">
        <v>229</v>
      </c>
      <c r="E18" s="41" t="s">
        <v>230</v>
      </c>
      <c r="F18" s="46">
        <v>271045.44</v>
      </c>
      <c r="G18" s="45"/>
      <c r="H18" s="45"/>
      <c r="I18" s="45"/>
      <c r="J18" s="46">
        <v>273547.76</v>
      </c>
      <c r="K18" s="45"/>
      <c r="L18" s="45"/>
      <c r="M18" s="45"/>
      <c r="N18" s="46"/>
      <c r="O18" s="26"/>
    </row>
    <row r="19" spans="1:15" x14ac:dyDescent="0.45">
      <c r="A19" s="41" t="s">
        <v>173</v>
      </c>
      <c r="B19" s="41">
        <v>28</v>
      </c>
      <c r="C19" s="41" t="s">
        <v>231</v>
      </c>
      <c r="D19" s="41" t="s">
        <v>36</v>
      </c>
      <c r="E19" s="41" t="s">
        <v>35</v>
      </c>
      <c r="F19" s="46">
        <v>74378.02</v>
      </c>
      <c r="G19" s="45"/>
      <c r="H19" s="45"/>
      <c r="I19" s="45"/>
      <c r="J19" s="46">
        <v>452610.08</v>
      </c>
      <c r="K19" s="45"/>
      <c r="L19" s="45"/>
      <c r="M19" s="45"/>
      <c r="N19" s="27"/>
      <c r="O19" s="26"/>
    </row>
    <row r="20" spans="1:15" x14ac:dyDescent="0.45">
      <c r="A20" s="41" t="s">
        <v>173</v>
      </c>
      <c r="B20" s="41">
        <v>29</v>
      </c>
      <c r="C20" s="41" t="s">
        <v>232</v>
      </c>
      <c r="D20" s="41" t="s">
        <v>38</v>
      </c>
      <c r="E20" s="41" t="s">
        <v>37</v>
      </c>
      <c r="F20" s="46">
        <v>6562.4</v>
      </c>
      <c r="G20" s="45"/>
      <c r="H20" s="45"/>
      <c r="I20" s="45"/>
      <c r="J20" s="46">
        <v>65440.5</v>
      </c>
      <c r="K20" s="45"/>
      <c r="L20" s="45"/>
      <c r="M20" s="45"/>
      <c r="N20" s="46"/>
      <c r="O20" s="26"/>
    </row>
    <row r="21" spans="1:15" x14ac:dyDescent="0.45">
      <c r="A21" s="41" t="s">
        <v>173</v>
      </c>
      <c r="B21" s="41">
        <v>30</v>
      </c>
      <c r="C21" s="41" t="s">
        <v>233</v>
      </c>
      <c r="D21" s="41" t="s">
        <v>40</v>
      </c>
      <c r="E21" s="41" t="s">
        <v>39</v>
      </c>
      <c r="F21" s="46">
        <v>72092.27</v>
      </c>
      <c r="G21" s="45"/>
      <c r="H21" s="45"/>
      <c r="I21" s="45"/>
      <c r="J21" s="46">
        <v>322304.09999999998</v>
      </c>
      <c r="K21" s="45"/>
      <c r="L21" s="45"/>
      <c r="M21" s="45"/>
      <c r="N21" s="27"/>
      <c r="O21" s="26"/>
    </row>
    <row r="22" spans="1:15" x14ac:dyDescent="0.45">
      <c r="A22" s="41" t="s">
        <v>173</v>
      </c>
      <c r="B22" s="41">
        <v>31</v>
      </c>
      <c r="C22" s="41" t="s">
        <v>234</v>
      </c>
      <c r="D22" s="41" t="s">
        <v>235</v>
      </c>
      <c r="E22" s="41" t="s">
        <v>41</v>
      </c>
      <c r="F22" s="46">
        <v>197660.12</v>
      </c>
      <c r="G22" s="45"/>
      <c r="H22" s="45"/>
      <c r="I22" s="45"/>
      <c r="J22" s="46">
        <v>517963.31</v>
      </c>
      <c r="K22" s="45"/>
      <c r="L22" s="45"/>
      <c r="M22" s="45"/>
      <c r="N22" s="46"/>
      <c r="O22" s="26"/>
    </row>
    <row r="23" spans="1:15" x14ac:dyDescent="0.45">
      <c r="A23" s="41" t="s">
        <v>173</v>
      </c>
      <c r="B23" s="41">
        <v>32</v>
      </c>
      <c r="C23" s="41" t="s">
        <v>236</v>
      </c>
      <c r="D23" s="41" t="s">
        <v>237</v>
      </c>
      <c r="E23" s="41" t="s">
        <v>43</v>
      </c>
      <c r="F23" s="46">
        <v>24023.599999999999</v>
      </c>
      <c r="G23" s="45"/>
      <c r="H23" s="45"/>
      <c r="I23" s="45"/>
      <c r="J23" s="46">
        <v>79986.899999999994</v>
      </c>
      <c r="K23" s="45"/>
      <c r="L23" s="45"/>
      <c r="M23" s="45"/>
      <c r="N23" s="45"/>
      <c r="O23" s="26"/>
    </row>
    <row r="24" spans="1:15" x14ac:dyDescent="0.45">
      <c r="A24" s="41" t="s">
        <v>173</v>
      </c>
      <c r="B24" s="41">
        <v>36</v>
      </c>
      <c r="C24" s="41" t="s">
        <v>238</v>
      </c>
      <c r="D24" s="41" t="s">
        <v>47</v>
      </c>
      <c r="E24" s="41" t="s">
        <v>46</v>
      </c>
      <c r="F24" s="46">
        <v>335532.46000000002</v>
      </c>
      <c r="G24" s="45"/>
      <c r="H24" s="45"/>
      <c r="I24" s="45"/>
      <c r="J24" s="46">
        <v>728680.09</v>
      </c>
      <c r="K24" s="45"/>
      <c r="L24" s="45"/>
      <c r="M24" s="45"/>
      <c r="N24" s="46"/>
      <c r="O24" s="26"/>
    </row>
    <row r="25" spans="1:15" x14ac:dyDescent="0.45">
      <c r="A25" s="41" t="s">
        <v>173</v>
      </c>
      <c r="B25" s="41">
        <v>37</v>
      </c>
      <c r="C25" s="41" t="s">
        <v>239</v>
      </c>
      <c r="D25" s="41" t="s">
        <v>240</v>
      </c>
      <c r="E25" s="41" t="s">
        <v>48</v>
      </c>
      <c r="F25" s="46">
        <v>55291.4</v>
      </c>
      <c r="G25" s="46">
        <v>16299.99</v>
      </c>
      <c r="H25" s="45"/>
      <c r="I25" s="45"/>
      <c r="J25" s="46">
        <v>88696.2</v>
      </c>
      <c r="K25" s="46">
        <v>18622.169999999998</v>
      </c>
      <c r="L25" s="45"/>
      <c r="M25" s="45"/>
      <c r="N25" s="46"/>
      <c r="O25" s="26"/>
    </row>
    <row r="26" spans="1:15" x14ac:dyDescent="0.45">
      <c r="A26" s="41" t="s">
        <v>173</v>
      </c>
      <c r="B26" s="41">
        <v>38</v>
      </c>
      <c r="C26" s="41" t="s">
        <v>241</v>
      </c>
      <c r="D26" s="41" t="s">
        <v>242</v>
      </c>
      <c r="E26" s="41" t="s">
        <v>50</v>
      </c>
      <c r="F26" s="46">
        <v>31909.84</v>
      </c>
      <c r="G26" s="45"/>
      <c r="H26" s="45"/>
      <c r="I26" s="45"/>
      <c r="J26" s="46">
        <v>72682.509999999995</v>
      </c>
      <c r="K26" s="45"/>
      <c r="L26" s="45"/>
      <c r="M26" s="45"/>
      <c r="N26" s="27"/>
      <c r="O26" s="46"/>
    </row>
    <row r="27" spans="1:15" x14ac:dyDescent="0.45">
      <c r="A27" s="41" t="s">
        <v>173</v>
      </c>
      <c r="B27" s="41">
        <v>39</v>
      </c>
      <c r="C27" s="41" t="s">
        <v>243</v>
      </c>
      <c r="D27" s="41" t="s">
        <v>244</v>
      </c>
      <c r="E27" s="41" t="s">
        <v>52</v>
      </c>
      <c r="F27" s="46">
        <v>27521.08</v>
      </c>
      <c r="G27" s="45"/>
      <c r="H27" s="45"/>
      <c r="I27" s="45"/>
      <c r="J27" s="46">
        <v>305576.08</v>
      </c>
      <c r="K27" s="45"/>
      <c r="L27" s="45"/>
      <c r="M27" s="45"/>
      <c r="N27" s="26"/>
      <c r="O27" s="26"/>
    </row>
    <row r="28" spans="1:15" x14ac:dyDescent="0.45">
      <c r="A28" s="41" t="s">
        <v>173</v>
      </c>
      <c r="B28" s="41">
        <v>40</v>
      </c>
      <c r="C28" s="41" t="s">
        <v>245</v>
      </c>
      <c r="D28" s="41" t="s">
        <v>246</v>
      </c>
      <c r="E28" s="41" t="s">
        <v>54</v>
      </c>
      <c r="F28" s="46">
        <v>84998.44</v>
      </c>
      <c r="G28" s="45"/>
      <c r="H28" s="45"/>
      <c r="I28" s="46">
        <v>19152.900000000001</v>
      </c>
      <c r="J28" s="46">
        <v>187495.54</v>
      </c>
      <c r="K28" s="45"/>
      <c r="L28" s="45"/>
      <c r="M28" s="46">
        <v>38442.300000000003</v>
      </c>
      <c r="N28" s="26"/>
      <c r="O28" s="26"/>
    </row>
    <row r="29" spans="1:15" x14ac:dyDescent="0.45">
      <c r="A29" s="41" t="s">
        <v>173</v>
      </c>
      <c r="B29" s="41">
        <v>41</v>
      </c>
      <c r="C29" s="41" t="s">
        <v>247</v>
      </c>
      <c r="D29" s="41" t="s">
        <v>57</v>
      </c>
      <c r="E29" s="41" t="s">
        <v>56</v>
      </c>
      <c r="F29" s="46">
        <v>-45619.3</v>
      </c>
      <c r="G29" s="45"/>
      <c r="H29" s="45"/>
      <c r="I29" s="45"/>
      <c r="J29" s="46">
        <v>50961.17</v>
      </c>
      <c r="K29" s="45"/>
      <c r="L29" s="45"/>
      <c r="M29" s="45"/>
      <c r="N29" s="27"/>
      <c r="O29" s="45"/>
    </row>
    <row r="30" spans="1:15" x14ac:dyDescent="0.45">
      <c r="A30" s="41" t="s">
        <v>173</v>
      </c>
      <c r="B30" s="41">
        <v>50</v>
      </c>
      <c r="C30" s="41" t="s">
        <v>248</v>
      </c>
      <c r="D30" s="41" t="s">
        <v>63</v>
      </c>
      <c r="E30" s="41" t="s">
        <v>249</v>
      </c>
      <c r="F30" s="46">
        <v>23471.97</v>
      </c>
      <c r="G30" s="45"/>
      <c r="H30" s="45"/>
      <c r="I30" s="45"/>
      <c r="J30" s="46">
        <v>95193.55</v>
      </c>
      <c r="K30" s="45"/>
      <c r="L30" s="45"/>
      <c r="M30" s="45"/>
      <c r="N30" s="45"/>
      <c r="O30" s="26"/>
    </row>
    <row r="31" spans="1:15" x14ac:dyDescent="0.45">
      <c r="A31" s="41" t="s">
        <v>173</v>
      </c>
      <c r="B31" s="41">
        <v>54</v>
      </c>
      <c r="C31" s="41" t="s">
        <v>250</v>
      </c>
      <c r="D31" s="41" t="s">
        <v>66</v>
      </c>
      <c r="E31" s="41" t="s">
        <v>65</v>
      </c>
      <c r="F31" s="46">
        <v>33481.360000000001</v>
      </c>
      <c r="G31" s="45"/>
      <c r="H31" s="45"/>
      <c r="I31" s="45"/>
      <c r="J31" s="46">
        <v>89621.31</v>
      </c>
      <c r="K31" s="45"/>
      <c r="L31" s="45"/>
      <c r="M31" s="45"/>
      <c r="N31" s="46"/>
      <c r="O31" s="26"/>
    </row>
    <row r="32" spans="1:15" x14ac:dyDescent="0.45">
      <c r="A32" s="41" t="s">
        <v>173</v>
      </c>
      <c r="B32" s="41">
        <v>57</v>
      </c>
      <c r="C32" s="41" t="s">
        <v>251</v>
      </c>
      <c r="D32" s="41" t="s">
        <v>252</v>
      </c>
      <c r="E32" s="41" t="s">
        <v>67</v>
      </c>
      <c r="F32" s="46">
        <v>495700.07</v>
      </c>
      <c r="G32" s="45"/>
      <c r="H32" s="45"/>
      <c r="I32" s="45"/>
      <c r="J32" s="46">
        <v>531828.47</v>
      </c>
      <c r="K32" s="45"/>
      <c r="L32" s="45"/>
      <c r="M32" s="45"/>
      <c r="N32" s="26"/>
      <c r="O32" s="26"/>
    </row>
    <row r="33" spans="1:15" x14ac:dyDescent="0.45">
      <c r="A33" s="41" t="s">
        <v>173</v>
      </c>
      <c r="B33" s="41">
        <v>58</v>
      </c>
      <c r="C33" s="41" t="s">
        <v>300</v>
      </c>
      <c r="D33" s="41" t="s">
        <v>301</v>
      </c>
      <c r="E33" s="41" t="s">
        <v>69</v>
      </c>
      <c r="F33" s="46">
        <v>349889</v>
      </c>
      <c r="G33" s="45"/>
      <c r="H33" s="45"/>
      <c r="I33" s="45"/>
      <c r="J33" s="46">
        <v>349889</v>
      </c>
      <c r="K33" s="46">
        <v>6951.42</v>
      </c>
      <c r="L33" s="45"/>
      <c r="M33" s="46">
        <v>36255.040000000001</v>
      </c>
      <c r="N33" s="26"/>
      <c r="O33" s="26"/>
    </row>
    <row r="34" spans="1:15" x14ac:dyDescent="0.45">
      <c r="A34" s="41" t="s">
        <v>173</v>
      </c>
      <c r="B34" s="41">
        <v>59</v>
      </c>
      <c r="C34" s="41" t="s">
        <v>253</v>
      </c>
      <c r="D34" s="41" t="s">
        <v>72</v>
      </c>
      <c r="E34" s="41" t="s">
        <v>254</v>
      </c>
      <c r="F34" s="46">
        <v>295444.8</v>
      </c>
      <c r="G34" s="45"/>
      <c r="H34" s="45"/>
      <c r="I34" s="46">
        <v>36622.199999999997</v>
      </c>
      <c r="J34" s="46">
        <v>295444.8</v>
      </c>
      <c r="K34" s="45"/>
      <c r="L34" s="46">
        <v>5903.1</v>
      </c>
      <c r="M34" s="46">
        <v>36622.199999999997</v>
      </c>
      <c r="N34" s="46"/>
      <c r="O34" s="26"/>
    </row>
    <row r="35" spans="1:15" x14ac:dyDescent="0.45">
      <c r="A35" s="41" t="s">
        <v>173</v>
      </c>
      <c r="B35" s="41">
        <v>60</v>
      </c>
      <c r="C35" s="41" t="s">
        <v>255</v>
      </c>
      <c r="D35" s="41" t="s">
        <v>256</v>
      </c>
      <c r="E35" s="41" t="s">
        <v>73</v>
      </c>
      <c r="F35" s="46">
        <v>290335.71999999997</v>
      </c>
      <c r="G35" s="45"/>
      <c r="H35" s="45"/>
      <c r="I35" s="45"/>
      <c r="J35" s="46">
        <v>1197072.6599999999</v>
      </c>
      <c r="K35" s="45"/>
      <c r="L35" s="45"/>
      <c r="M35" s="45"/>
      <c r="N35" s="46"/>
      <c r="O35" s="26"/>
    </row>
    <row r="36" spans="1:15" x14ac:dyDescent="0.45">
      <c r="A36" s="41" t="s">
        <v>173</v>
      </c>
      <c r="B36" s="41">
        <v>61</v>
      </c>
      <c r="C36" s="41" t="s">
        <v>257</v>
      </c>
      <c r="D36" s="41" t="s">
        <v>75</v>
      </c>
      <c r="E36" s="41" t="s">
        <v>74</v>
      </c>
      <c r="F36" s="46">
        <v>42319.199999999997</v>
      </c>
      <c r="G36" s="45"/>
      <c r="H36" s="45"/>
      <c r="I36" s="45"/>
      <c r="J36" s="46">
        <v>314908</v>
      </c>
      <c r="K36" s="45"/>
      <c r="L36" s="45"/>
      <c r="M36" s="45"/>
      <c r="N36" s="26"/>
      <c r="O36" s="26"/>
    </row>
    <row r="37" spans="1:15" x14ac:dyDescent="0.45">
      <c r="A37" s="41" t="s">
        <v>173</v>
      </c>
      <c r="B37" s="41">
        <v>62</v>
      </c>
      <c r="C37" s="41" t="s">
        <v>302</v>
      </c>
      <c r="D37" s="41" t="s">
        <v>303</v>
      </c>
      <c r="E37" s="41" t="s">
        <v>304</v>
      </c>
      <c r="F37" s="46">
        <v>93544.85</v>
      </c>
      <c r="G37" s="45"/>
      <c r="H37" s="45"/>
      <c r="I37" s="45"/>
      <c r="J37" s="46">
        <v>96295.65</v>
      </c>
      <c r="K37" s="45"/>
      <c r="L37" s="45"/>
      <c r="M37" s="45"/>
      <c r="N37" s="26"/>
      <c r="O37" s="26"/>
    </row>
    <row r="38" spans="1:15" x14ac:dyDescent="0.45">
      <c r="A38" s="41" t="s">
        <v>173</v>
      </c>
      <c r="B38" s="41">
        <v>63</v>
      </c>
      <c r="C38" s="41" t="s">
        <v>258</v>
      </c>
      <c r="D38" s="41" t="s">
        <v>259</v>
      </c>
      <c r="E38" s="41" t="s">
        <v>77</v>
      </c>
      <c r="F38" s="46">
        <v>85446.720000000001</v>
      </c>
      <c r="G38" s="46">
        <v>3128.58</v>
      </c>
      <c r="H38" s="45"/>
      <c r="I38" s="45"/>
      <c r="J38" s="46">
        <v>197336.65</v>
      </c>
      <c r="K38" s="46">
        <v>11287.71</v>
      </c>
      <c r="L38" s="45"/>
      <c r="M38" s="45"/>
      <c r="N38" s="45"/>
      <c r="O38" s="26"/>
    </row>
    <row r="39" spans="1:15" x14ac:dyDescent="0.45">
      <c r="A39" s="41" t="s">
        <v>173</v>
      </c>
      <c r="B39" s="41">
        <v>67</v>
      </c>
      <c r="C39" s="41" t="s">
        <v>260</v>
      </c>
      <c r="D39" s="41" t="s">
        <v>261</v>
      </c>
      <c r="E39" s="41" t="s">
        <v>262</v>
      </c>
      <c r="F39" s="46">
        <v>96144.72</v>
      </c>
      <c r="G39" s="45"/>
      <c r="H39" s="45"/>
      <c r="I39" s="46">
        <v>10573.94</v>
      </c>
      <c r="J39" s="46">
        <v>315102.71999999997</v>
      </c>
      <c r="K39" s="45"/>
      <c r="L39" s="45"/>
      <c r="M39" s="46">
        <v>10573.94</v>
      </c>
      <c r="N39" s="45"/>
      <c r="O39" s="26"/>
    </row>
    <row r="40" spans="1:15" x14ac:dyDescent="0.45">
      <c r="A40" s="41" t="s">
        <v>173</v>
      </c>
      <c r="B40" s="41">
        <v>74</v>
      </c>
      <c r="C40" s="41" t="s">
        <v>263</v>
      </c>
      <c r="D40" s="41" t="s">
        <v>81</v>
      </c>
      <c r="E40" s="41" t="s">
        <v>264</v>
      </c>
      <c r="F40" s="46">
        <v>429955.85</v>
      </c>
      <c r="G40" s="45"/>
      <c r="H40" s="45"/>
      <c r="I40" s="45"/>
      <c r="J40" s="46">
        <v>763881.34</v>
      </c>
      <c r="K40" s="45"/>
      <c r="L40" s="45"/>
      <c r="M40" s="45"/>
      <c r="N40" s="27"/>
      <c r="O40" s="45"/>
    </row>
    <row r="41" spans="1:15" x14ac:dyDescent="0.45">
      <c r="A41" s="41" t="s">
        <v>173</v>
      </c>
      <c r="B41" s="41">
        <v>76</v>
      </c>
      <c r="C41" s="41" t="s">
        <v>265</v>
      </c>
      <c r="D41" s="41" t="s">
        <v>85</v>
      </c>
      <c r="E41" s="41" t="s">
        <v>84</v>
      </c>
      <c r="F41" s="46">
        <v>338654.44</v>
      </c>
      <c r="G41" s="45"/>
      <c r="H41" s="45"/>
      <c r="I41" s="45"/>
      <c r="J41" s="46">
        <v>368631.18</v>
      </c>
      <c r="K41" s="45"/>
      <c r="L41" s="45"/>
      <c r="M41" s="45"/>
      <c r="N41" s="45"/>
      <c r="O41" s="26"/>
    </row>
    <row r="42" spans="1:15" x14ac:dyDescent="0.45">
      <c r="A42" s="41" t="s">
        <v>173</v>
      </c>
      <c r="B42" s="41">
        <v>77</v>
      </c>
      <c r="C42" s="41" t="s">
        <v>266</v>
      </c>
      <c r="D42" s="41" t="s">
        <v>87</v>
      </c>
      <c r="E42" s="41" t="s">
        <v>267</v>
      </c>
      <c r="F42" s="46">
        <v>70535.399999999994</v>
      </c>
      <c r="G42" s="45"/>
      <c r="H42" s="45"/>
      <c r="I42" s="45"/>
      <c r="J42" s="46">
        <v>70535.399999999994</v>
      </c>
      <c r="K42" s="45"/>
      <c r="L42" s="45"/>
      <c r="M42" s="45"/>
      <c r="N42" s="45"/>
      <c r="O42" s="26"/>
    </row>
    <row r="43" spans="1:15" x14ac:dyDescent="0.45">
      <c r="A43" s="41" t="s">
        <v>173</v>
      </c>
      <c r="B43" s="41">
        <v>78</v>
      </c>
      <c r="C43" s="41" t="s">
        <v>305</v>
      </c>
      <c r="D43" s="41" t="s">
        <v>306</v>
      </c>
      <c r="E43" s="41" t="s">
        <v>88</v>
      </c>
      <c r="F43" s="46">
        <v>232257.44</v>
      </c>
      <c r="G43" s="45"/>
      <c r="H43" s="45"/>
      <c r="I43" s="45"/>
      <c r="J43" s="46">
        <v>232257.44</v>
      </c>
      <c r="K43" s="45"/>
      <c r="L43" s="45"/>
      <c r="M43" s="45"/>
      <c r="N43" s="27"/>
      <c r="O43" s="26"/>
    </row>
    <row r="44" spans="1:15" x14ac:dyDescent="0.45">
      <c r="A44" s="41" t="s">
        <v>173</v>
      </c>
      <c r="B44" s="41">
        <v>84</v>
      </c>
      <c r="C44" s="41" t="s">
        <v>270</v>
      </c>
      <c r="D44" s="41" t="s">
        <v>94</v>
      </c>
      <c r="E44" s="41" t="s">
        <v>271</v>
      </c>
      <c r="F44" s="46">
        <v>459827.95</v>
      </c>
      <c r="G44" s="45"/>
      <c r="H44" s="45"/>
      <c r="I44" s="46">
        <v>171256.42</v>
      </c>
      <c r="J44" s="46">
        <v>797328.74</v>
      </c>
      <c r="K44" s="45"/>
      <c r="L44" s="45"/>
      <c r="M44" s="46">
        <v>184979.36</v>
      </c>
      <c r="N44" s="45"/>
      <c r="O44" s="26"/>
    </row>
    <row r="45" spans="1:15" x14ac:dyDescent="0.45">
      <c r="A45" s="41" t="s">
        <v>173</v>
      </c>
      <c r="B45" s="41">
        <v>85</v>
      </c>
      <c r="C45" s="41" t="s">
        <v>272</v>
      </c>
      <c r="D45" s="41" t="s">
        <v>95</v>
      </c>
      <c r="E45" s="41" t="s">
        <v>77</v>
      </c>
      <c r="F45" s="46">
        <v>42172</v>
      </c>
      <c r="G45" s="45"/>
      <c r="H45" s="45"/>
      <c r="I45" s="45"/>
      <c r="J45" s="46">
        <v>174586.1</v>
      </c>
      <c r="K45" s="45"/>
      <c r="L45" s="45"/>
      <c r="M45" s="45"/>
      <c r="N45" s="27"/>
      <c r="O45" s="26"/>
    </row>
    <row r="46" spans="1:15" x14ac:dyDescent="0.45">
      <c r="A46" s="41" t="s">
        <v>173</v>
      </c>
      <c r="B46" s="41">
        <v>86</v>
      </c>
      <c r="C46" s="41" t="s">
        <v>273</v>
      </c>
      <c r="D46" s="41" t="s">
        <v>97</v>
      </c>
      <c r="E46" s="41" t="s">
        <v>96</v>
      </c>
      <c r="F46" s="46">
        <v>18390.3</v>
      </c>
      <c r="G46" s="45"/>
      <c r="H46" s="46">
        <v>12070.8</v>
      </c>
      <c r="I46" s="45"/>
      <c r="J46" s="46">
        <v>323646.02</v>
      </c>
      <c r="K46" s="46">
        <v>14463.54</v>
      </c>
      <c r="L46" s="46">
        <v>12070.8</v>
      </c>
      <c r="M46" s="45"/>
      <c r="N46" s="27"/>
      <c r="O46" s="26"/>
    </row>
    <row r="47" spans="1:15" x14ac:dyDescent="0.45">
      <c r="A47" s="41" t="s">
        <v>173</v>
      </c>
      <c r="B47" s="41">
        <v>88</v>
      </c>
      <c r="C47" s="41" t="s">
        <v>274</v>
      </c>
      <c r="D47" s="41" t="s">
        <v>275</v>
      </c>
      <c r="E47" s="41" t="s">
        <v>276</v>
      </c>
      <c r="F47" s="46">
        <v>63447.62</v>
      </c>
      <c r="G47" s="45"/>
      <c r="H47" s="45"/>
      <c r="I47" s="45"/>
      <c r="J47" s="46">
        <v>184306.5</v>
      </c>
      <c r="K47" s="45"/>
      <c r="L47" s="45"/>
      <c r="M47" s="45"/>
      <c r="N47" s="46"/>
      <c r="O47" s="26"/>
    </row>
    <row r="48" spans="1:15" x14ac:dyDescent="0.45">
      <c r="A48" s="41" t="s">
        <v>173</v>
      </c>
      <c r="B48" s="41">
        <v>89</v>
      </c>
      <c r="C48" s="41" t="s">
        <v>277</v>
      </c>
      <c r="D48" s="41" t="s">
        <v>100</v>
      </c>
      <c r="E48" s="41" t="s">
        <v>278</v>
      </c>
      <c r="F48" s="46">
        <v>408777.32</v>
      </c>
      <c r="G48" s="45"/>
      <c r="H48" s="45"/>
      <c r="I48" s="45"/>
      <c r="J48" s="46">
        <v>710404.74</v>
      </c>
      <c r="K48" s="45"/>
      <c r="L48" s="45"/>
      <c r="M48" s="45"/>
      <c r="N48" s="45"/>
      <c r="O48" s="26"/>
    </row>
    <row r="49" spans="1:15" x14ac:dyDescent="0.45">
      <c r="A49" s="41" t="s">
        <v>173</v>
      </c>
      <c r="B49" s="41">
        <v>92</v>
      </c>
      <c r="C49" s="41" t="s">
        <v>307</v>
      </c>
      <c r="D49" s="41" t="s">
        <v>313</v>
      </c>
      <c r="E49" s="41" t="s">
        <v>314</v>
      </c>
      <c r="F49" s="46">
        <v>25837.5</v>
      </c>
      <c r="G49" s="45"/>
      <c r="H49" s="45"/>
      <c r="I49" s="45"/>
      <c r="J49" s="46">
        <v>34451.300000000003</v>
      </c>
      <c r="K49" s="45"/>
      <c r="L49" s="45"/>
      <c r="M49" s="46">
        <v>49180.68</v>
      </c>
      <c r="N49" s="45"/>
      <c r="O49" s="26"/>
    </row>
    <row r="50" spans="1:15" x14ac:dyDescent="0.45">
      <c r="A50" s="41" t="s">
        <v>173</v>
      </c>
      <c r="B50" s="41">
        <v>93</v>
      </c>
      <c r="C50" s="41" t="s">
        <v>279</v>
      </c>
      <c r="D50" s="41" t="s">
        <v>104</v>
      </c>
      <c r="E50" s="41" t="s">
        <v>280</v>
      </c>
      <c r="F50" s="46">
        <v>30040.02</v>
      </c>
      <c r="G50" s="45"/>
      <c r="H50" s="45"/>
      <c r="I50" s="45"/>
      <c r="J50" s="46">
        <v>709386</v>
      </c>
      <c r="K50" s="45"/>
      <c r="L50" s="45"/>
      <c r="M50" s="45"/>
      <c r="N50" s="45"/>
      <c r="O50" s="45"/>
    </row>
    <row r="51" spans="1:15" x14ac:dyDescent="0.45">
      <c r="A51" s="41" t="s">
        <v>173</v>
      </c>
      <c r="B51" s="41">
        <v>95</v>
      </c>
      <c r="C51" s="41" t="s">
        <v>281</v>
      </c>
      <c r="D51" s="41" t="s">
        <v>282</v>
      </c>
      <c r="E51" s="41" t="s">
        <v>77</v>
      </c>
      <c r="F51" s="46">
        <v>47495.6</v>
      </c>
      <c r="G51" s="45"/>
      <c r="H51" s="45"/>
      <c r="I51" s="46">
        <v>4542.2</v>
      </c>
      <c r="J51" s="46">
        <v>47495.6</v>
      </c>
      <c r="K51" s="45"/>
      <c r="L51" s="45"/>
      <c r="M51" s="46">
        <v>4542.2</v>
      </c>
      <c r="N51" s="46"/>
      <c r="O51" s="26"/>
    </row>
    <row r="52" spans="1:15" x14ac:dyDescent="0.45">
      <c r="A52" s="41" t="s">
        <v>173</v>
      </c>
      <c r="B52" s="41">
        <v>96</v>
      </c>
      <c r="C52" s="41" t="s">
        <v>283</v>
      </c>
      <c r="D52" s="41" t="s">
        <v>109</v>
      </c>
      <c r="E52" s="41" t="s">
        <v>284</v>
      </c>
      <c r="F52" s="46">
        <v>181478.97</v>
      </c>
      <c r="G52" s="45"/>
      <c r="H52" s="45"/>
      <c r="I52" s="45"/>
      <c r="J52" s="46">
        <v>195342.44</v>
      </c>
      <c r="K52" s="45"/>
      <c r="L52" s="45"/>
      <c r="M52" s="45"/>
      <c r="N52" s="26"/>
      <c r="O52" s="26"/>
    </row>
    <row r="53" spans="1:15" x14ac:dyDescent="0.45">
      <c r="A53" s="41" t="s">
        <v>173</v>
      </c>
      <c r="B53" s="41">
        <v>97</v>
      </c>
      <c r="C53" s="41" t="s">
        <v>285</v>
      </c>
      <c r="D53" s="41" t="s">
        <v>286</v>
      </c>
      <c r="E53" s="41" t="s">
        <v>287</v>
      </c>
      <c r="F53" s="46">
        <v>92972.66</v>
      </c>
      <c r="G53" s="45"/>
      <c r="H53" s="45"/>
      <c r="I53" s="45"/>
      <c r="J53" s="46">
        <v>199955.5</v>
      </c>
      <c r="K53" s="45"/>
      <c r="L53" s="45"/>
      <c r="M53" s="45"/>
      <c r="N53" s="45"/>
      <c r="O53" s="26"/>
    </row>
    <row r="54" spans="1:15" x14ac:dyDescent="0.45">
      <c r="A54" s="41" t="s">
        <v>173</v>
      </c>
      <c r="B54" s="41">
        <v>99</v>
      </c>
      <c r="C54" s="41" t="s">
        <v>288</v>
      </c>
      <c r="D54" s="41" t="s">
        <v>289</v>
      </c>
      <c r="E54" s="41" t="s">
        <v>290</v>
      </c>
      <c r="F54" s="46">
        <v>82973.149999999994</v>
      </c>
      <c r="G54" s="45"/>
      <c r="H54" s="45"/>
      <c r="I54" s="45"/>
      <c r="J54" s="46">
        <v>195924.89</v>
      </c>
      <c r="K54" s="45"/>
      <c r="L54" s="45"/>
      <c r="M54" s="45"/>
      <c r="N54" s="46"/>
      <c r="O54" s="26"/>
    </row>
    <row r="55" spans="1:15" x14ac:dyDescent="0.45">
      <c r="A55" s="41" t="s">
        <v>173</v>
      </c>
      <c r="B55" s="41">
        <v>100</v>
      </c>
      <c r="C55" s="41" t="s">
        <v>182</v>
      </c>
      <c r="D55" s="41" t="s">
        <v>115</v>
      </c>
      <c r="E55" s="41" t="s">
        <v>183</v>
      </c>
      <c r="F55" s="46">
        <v>33768.32</v>
      </c>
      <c r="G55" s="45"/>
      <c r="H55" s="45"/>
      <c r="I55" s="45"/>
      <c r="J55" s="46">
        <v>223796.46</v>
      </c>
      <c r="K55" s="45"/>
      <c r="L55" s="45"/>
      <c r="M55" s="46">
        <v>29067.95</v>
      </c>
      <c r="N55" s="27"/>
      <c r="O55" s="26"/>
    </row>
    <row r="56" spans="1:15" x14ac:dyDescent="0.45">
      <c r="A56" s="41" t="s">
        <v>173</v>
      </c>
      <c r="B56" s="41">
        <v>101</v>
      </c>
      <c r="C56" s="41" t="s">
        <v>294</v>
      </c>
      <c r="D56" s="41" t="s">
        <v>295</v>
      </c>
      <c r="E56" s="41" t="s">
        <v>116</v>
      </c>
      <c r="F56" s="46">
        <v>187537.54</v>
      </c>
      <c r="G56" s="45"/>
      <c r="H56" s="45"/>
      <c r="I56" s="45"/>
      <c r="J56" s="46">
        <v>204754.74</v>
      </c>
      <c r="K56" s="46">
        <v>6522.39</v>
      </c>
      <c r="L56" s="45"/>
      <c r="M56" s="45"/>
      <c r="N56" s="26"/>
      <c r="O56" s="26"/>
    </row>
    <row r="57" spans="1:15" x14ac:dyDescent="0.45">
      <c r="A57" s="41" t="s">
        <v>173</v>
      </c>
      <c r="B57" s="41">
        <v>108</v>
      </c>
      <c r="C57" s="41" t="s">
        <v>184</v>
      </c>
      <c r="D57" s="41" t="s">
        <v>185</v>
      </c>
      <c r="E57" s="41" t="s">
        <v>186</v>
      </c>
      <c r="F57" s="46">
        <v>101494.39999999999</v>
      </c>
      <c r="G57" s="45"/>
      <c r="H57" s="46">
        <v>140770</v>
      </c>
      <c r="I57" s="45"/>
      <c r="J57" s="46">
        <v>2562247.94</v>
      </c>
      <c r="K57" s="45"/>
      <c r="L57" s="46">
        <v>588614</v>
      </c>
      <c r="M57" s="45"/>
      <c r="N57" s="26"/>
      <c r="O57" s="26"/>
    </row>
    <row r="58" spans="1:15" x14ac:dyDescent="0.45">
      <c r="A58" s="41" t="s">
        <v>173</v>
      </c>
      <c r="B58" s="41">
        <v>109</v>
      </c>
      <c r="C58" s="41" t="s">
        <v>296</v>
      </c>
      <c r="D58" s="41" t="s">
        <v>297</v>
      </c>
      <c r="E58" s="41" t="s">
        <v>298</v>
      </c>
      <c r="F58" s="46">
        <v>678.6</v>
      </c>
      <c r="G58" s="45"/>
      <c r="H58" s="45"/>
      <c r="I58" s="45"/>
      <c r="J58" s="46">
        <v>47438.3</v>
      </c>
      <c r="K58" s="45"/>
      <c r="L58" s="45"/>
      <c r="M58" s="45"/>
      <c r="N58" s="27"/>
      <c r="O58" s="46"/>
    </row>
    <row r="59" spans="1:15" x14ac:dyDescent="0.45">
      <c r="A59" s="41" t="s">
        <v>173</v>
      </c>
      <c r="B59" s="41">
        <v>110</v>
      </c>
      <c r="C59" s="41" t="s">
        <v>189</v>
      </c>
      <c r="D59" s="41" t="s">
        <v>123</v>
      </c>
      <c r="E59" s="41" t="s">
        <v>122</v>
      </c>
      <c r="F59" s="46">
        <v>4502.3999999999996</v>
      </c>
      <c r="G59" s="45"/>
      <c r="H59" s="45"/>
      <c r="I59" s="45"/>
      <c r="J59" s="46">
        <v>72030.080000000002</v>
      </c>
      <c r="K59" s="45"/>
      <c r="L59" s="45"/>
      <c r="M59" s="45"/>
      <c r="N59" s="27"/>
      <c r="O59" s="26"/>
    </row>
    <row r="60" spans="1:15" x14ac:dyDescent="0.45">
      <c r="A60" s="41" t="s">
        <v>173</v>
      </c>
      <c r="B60" s="41">
        <v>111</v>
      </c>
      <c r="C60" s="41" t="s">
        <v>190</v>
      </c>
      <c r="D60" s="41" t="s">
        <v>191</v>
      </c>
      <c r="E60" s="41" t="s">
        <v>329</v>
      </c>
      <c r="F60" s="46">
        <v>74465.100000000006</v>
      </c>
      <c r="G60" s="45"/>
      <c r="H60" s="45"/>
      <c r="I60" s="45"/>
      <c r="J60" s="46">
        <v>137371.32</v>
      </c>
      <c r="K60" s="45"/>
      <c r="L60" s="45"/>
      <c r="M60" s="45"/>
      <c r="N60" s="26"/>
      <c r="O60" s="26"/>
    </row>
    <row r="61" spans="1:15" x14ac:dyDescent="0.45">
      <c r="A61" s="41" t="s">
        <v>173</v>
      </c>
      <c r="B61" s="41">
        <v>112</v>
      </c>
      <c r="C61" s="41" t="s">
        <v>192</v>
      </c>
      <c r="D61" s="41" t="s">
        <v>193</v>
      </c>
      <c r="E61" s="41" t="s">
        <v>194</v>
      </c>
      <c r="F61" s="46">
        <v>273242.96999999997</v>
      </c>
      <c r="G61" s="45"/>
      <c r="H61" s="45"/>
      <c r="I61" s="45"/>
      <c r="J61" s="46">
        <v>289746.55</v>
      </c>
      <c r="K61" s="45"/>
      <c r="L61" s="45"/>
      <c r="M61" s="45"/>
      <c r="N61" s="26"/>
      <c r="O61" s="26"/>
    </row>
    <row r="62" spans="1:15" x14ac:dyDescent="0.45">
      <c r="A62" s="41" t="s">
        <v>173</v>
      </c>
      <c r="B62" s="41">
        <v>113</v>
      </c>
      <c r="C62" s="41" t="s">
        <v>308</v>
      </c>
      <c r="D62" s="41" t="s">
        <v>127</v>
      </c>
      <c r="E62" s="41" t="s">
        <v>126</v>
      </c>
      <c r="F62" s="45"/>
      <c r="G62" s="45"/>
      <c r="H62" s="45"/>
      <c r="I62" s="45"/>
      <c r="J62" s="46">
        <v>10751.38</v>
      </c>
      <c r="K62" s="45"/>
      <c r="L62" s="45"/>
      <c r="M62" s="45"/>
      <c r="N62" s="26"/>
      <c r="O62" s="26"/>
    </row>
    <row r="63" spans="1:15" x14ac:dyDescent="0.45">
      <c r="A63" s="41" t="s">
        <v>173</v>
      </c>
      <c r="B63" s="41">
        <v>114</v>
      </c>
      <c r="C63" s="41" t="s">
        <v>299</v>
      </c>
      <c r="D63" s="41" t="s">
        <v>129</v>
      </c>
      <c r="E63" s="41" t="s">
        <v>128</v>
      </c>
      <c r="F63" s="46">
        <v>2976.8</v>
      </c>
      <c r="G63" s="45"/>
      <c r="H63" s="45"/>
      <c r="I63" s="45"/>
      <c r="J63" s="46">
        <v>11512.6</v>
      </c>
      <c r="K63" s="45"/>
      <c r="L63" s="45"/>
      <c r="M63" s="45"/>
      <c r="N63" s="26"/>
      <c r="O63" s="26"/>
    </row>
    <row r="64" spans="1:15" x14ac:dyDescent="0.45">
      <c r="A64" s="41" t="s">
        <v>173</v>
      </c>
      <c r="B64" s="41">
        <v>115</v>
      </c>
      <c r="C64" s="41" t="s">
        <v>195</v>
      </c>
      <c r="D64" s="41" t="s">
        <v>196</v>
      </c>
      <c r="E64" s="41" t="s">
        <v>130</v>
      </c>
      <c r="F64" s="46">
        <v>48624.12</v>
      </c>
      <c r="G64" s="45"/>
      <c r="H64" s="45"/>
      <c r="I64" s="45"/>
      <c r="J64" s="46">
        <v>244403.52</v>
      </c>
      <c r="K64" s="45"/>
      <c r="L64" s="45"/>
      <c r="M64" s="45"/>
      <c r="N64" s="27"/>
      <c r="O64" s="26"/>
    </row>
    <row r="65" spans="1:15" x14ac:dyDescent="0.45">
      <c r="A65" s="41" t="s">
        <v>173</v>
      </c>
      <c r="B65" s="41">
        <v>116</v>
      </c>
      <c r="C65" s="41" t="s">
        <v>197</v>
      </c>
      <c r="D65" s="41" t="s">
        <v>149</v>
      </c>
      <c r="E65" s="41" t="s">
        <v>132</v>
      </c>
      <c r="F65" s="45"/>
      <c r="G65" s="45"/>
      <c r="H65" s="45"/>
      <c r="I65" s="45"/>
      <c r="J65" s="46">
        <v>-10826.4</v>
      </c>
      <c r="K65" s="45"/>
      <c r="L65" s="45"/>
      <c r="M65" s="46">
        <v>4459.5200000000004</v>
      </c>
      <c r="N65" s="26"/>
      <c r="O65" s="26"/>
    </row>
    <row r="66" spans="1:15" x14ac:dyDescent="0.45">
      <c r="A66" s="41" t="s">
        <v>173</v>
      </c>
      <c r="B66" s="41">
        <v>117</v>
      </c>
      <c r="C66" s="41" t="s">
        <v>198</v>
      </c>
      <c r="D66" s="41" t="s">
        <v>199</v>
      </c>
      <c r="E66" s="41" t="s">
        <v>133</v>
      </c>
      <c r="F66" s="46">
        <v>1647.1</v>
      </c>
      <c r="G66" s="45"/>
      <c r="H66" s="45"/>
      <c r="I66" s="45"/>
      <c r="J66" s="46">
        <v>64093.02</v>
      </c>
      <c r="K66" s="45"/>
      <c r="L66" s="45"/>
      <c r="M66" s="45"/>
      <c r="N66" s="46"/>
      <c r="O66" s="26"/>
    </row>
    <row r="67" spans="1:15" x14ac:dyDescent="0.45">
      <c r="A67" s="41" t="s">
        <v>173</v>
      </c>
      <c r="B67" s="41">
        <v>118</v>
      </c>
      <c r="C67" s="41" t="s">
        <v>200</v>
      </c>
      <c r="D67" s="41" t="s">
        <v>136</v>
      </c>
      <c r="E67" s="41" t="s">
        <v>135</v>
      </c>
      <c r="F67" s="46">
        <v>128157.28</v>
      </c>
      <c r="G67" s="45"/>
      <c r="H67" s="45"/>
      <c r="I67" s="45"/>
      <c r="J67" s="46">
        <v>1199239.22</v>
      </c>
      <c r="K67" s="45"/>
      <c r="L67" s="45"/>
      <c r="M67" s="45"/>
      <c r="N67" s="45"/>
      <c r="O67" s="26"/>
    </row>
    <row r="68" spans="1:15" x14ac:dyDescent="0.45">
      <c r="A68" s="41" t="s">
        <v>173</v>
      </c>
      <c r="B68" s="41">
        <v>119</v>
      </c>
      <c r="C68" s="41" t="s">
        <v>201</v>
      </c>
      <c r="D68" s="41" t="s">
        <v>137</v>
      </c>
      <c r="E68" s="41" t="s">
        <v>60</v>
      </c>
      <c r="F68" s="46">
        <v>21572.17</v>
      </c>
      <c r="G68" s="45"/>
      <c r="H68" s="45"/>
      <c r="I68" s="45"/>
      <c r="J68" s="46">
        <v>283664.95</v>
      </c>
      <c r="K68" s="45"/>
      <c r="L68" s="45"/>
      <c r="M68" s="45"/>
      <c r="N68" s="27"/>
      <c r="O68" s="26"/>
    </row>
    <row r="69" spans="1:15" x14ac:dyDescent="0.45">
      <c r="A69" s="41" t="s">
        <v>173</v>
      </c>
      <c r="B69" s="41">
        <v>120</v>
      </c>
      <c r="C69" s="41" t="s">
        <v>202</v>
      </c>
      <c r="D69" s="41" t="s">
        <v>138</v>
      </c>
      <c r="E69" s="41" t="s">
        <v>60</v>
      </c>
      <c r="F69" s="46">
        <v>45598.879999999997</v>
      </c>
      <c r="G69" s="45"/>
      <c r="H69" s="45"/>
      <c r="I69" s="45"/>
      <c r="J69" s="46">
        <v>477932.78</v>
      </c>
      <c r="K69" s="45"/>
      <c r="L69" s="45"/>
      <c r="M69" s="45"/>
      <c r="N69" s="26"/>
      <c r="O69" s="26"/>
    </row>
    <row r="70" spans="1:15" x14ac:dyDescent="0.45">
      <c r="A70" s="41" t="s">
        <v>173</v>
      </c>
      <c r="B70" s="41">
        <v>124</v>
      </c>
      <c r="C70" s="41" t="s">
        <v>203</v>
      </c>
      <c r="D70" s="41" t="s">
        <v>204</v>
      </c>
      <c r="E70" s="41" t="s">
        <v>64</v>
      </c>
      <c r="F70" s="45"/>
      <c r="G70" s="45"/>
      <c r="H70" s="45"/>
      <c r="I70" s="45"/>
      <c r="J70" s="46">
        <v>11381.92</v>
      </c>
      <c r="K70" s="45"/>
      <c r="L70" s="45"/>
      <c r="M70" s="45"/>
      <c r="N70" s="45"/>
      <c r="O70" s="26"/>
    </row>
    <row r="71" spans="1:15" x14ac:dyDescent="0.45">
      <c r="A71" s="41" t="s">
        <v>173</v>
      </c>
      <c r="B71" s="41">
        <v>125</v>
      </c>
      <c r="C71" s="41" t="s">
        <v>205</v>
      </c>
      <c r="D71" s="41" t="s">
        <v>206</v>
      </c>
      <c r="E71" s="41" t="s">
        <v>207</v>
      </c>
      <c r="F71" s="46">
        <v>40903.919999999998</v>
      </c>
      <c r="G71" s="45"/>
      <c r="H71" s="45"/>
      <c r="I71" s="45"/>
      <c r="J71" s="46">
        <v>106927.16</v>
      </c>
      <c r="K71" s="45"/>
      <c r="L71" s="45"/>
      <c r="M71" s="45"/>
      <c r="N71" s="27"/>
      <c r="O71" s="26"/>
    </row>
    <row r="72" spans="1:15" x14ac:dyDescent="0.45">
      <c r="A72" s="41" t="s">
        <v>173</v>
      </c>
      <c r="B72" s="41">
        <v>126</v>
      </c>
      <c r="C72" s="41" t="s">
        <v>208</v>
      </c>
      <c r="D72" s="41" t="s">
        <v>209</v>
      </c>
      <c r="E72" s="41" t="s">
        <v>92</v>
      </c>
      <c r="F72" s="46">
        <v>229068.03</v>
      </c>
      <c r="G72" s="45"/>
      <c r="H72" s="45"/>
      <c r="I72" s="45"/>
      <c r="J72" s="46">
        <v>340519.38</v>
      </c>
      <c r="K72" s="45"/>
      <c r="L72" s="45"/>
      <c r="M72" s="45"/>
      <c r="N72" s="45"/>
      <c r="O72" s="26"/>
    </row>
    <row r="73" spans="1:15" x14ac:dyDescent="0.45">
      <c r="A73" s="41" t="s">
        <v>173</v>
      </c>
      <c r="B73" s="41">
        <v>130</v>
      </c>
      <c r="C73" s="41" t="s">
        <v>210</v>
      </c>
      <c r="D73" s="41" t="s">
        <v>152</v>
      </c>
      <c r="E73" s="41" t="s">
        <v>28</v>
      </c>
      <c r="F73" s="46">
        <v>109392.88</v>
      </c>
      <c r="G73" s="45"/>
      <c r="H73" s="45"/>
      <c r="I73" s="45"/>
      <c r="J73" s="46">
        <v>143155.63</v>
      </c>
      <c r="K73" s="45"/>
      <c r="L73" s="45"/>
      <c r="M73" s="45"/>
      <c r="N73" s="26"/>
      <c r="O73" s="26"/>
    </row>
    <row r="74" spans="1:15" x14ac:dyDescent="0.45">
      <c r="A74" s="41" t="s">
        <v>173</v>
      </c>
      <c r="B74" s="41">
        <v>131</v>
      </c>
      <c r="C74" s="41" t="s">
        <v>211</v>
      </c>
      <c r="D74" s="41" t="s">
        <v>154</v>
      </c>
      <c r="E74" s="41" t="s">
        <v>153</v>
      </c>
      <c r="F74" s="46">
        <v>265984.08</v>
      </c>
      <c r="G74" s="45"/>
      <c r="H74" s="45"/>
      <c r="I74" s="45"/>
      <c r="J74" s="46">
        <v>286619.28000000003</v>
      </c>
      <c r="K74" s="45"/>
      <c r="L74" s="45"/>
      <c r="M74" s="45"/>
      <c r="N74" s="46"/>
      <c r="O74" s="46"/>
    </row>
    <row r="75" spans="1:15" x14ac:dyDescent="0.45">
      <c r="A75" s="41" t="s">
        <v>173</v>
      </c>
      <c r="B75" s="41">
        <v>132</v>
      </c>
      <c r="C75" s="41" t="s">
        <v>311</v>
      </c>
      <c r="D75" s="41" t="s">
        <v>156</v>
      </c>
      <c r="E75" s="41" t="s">
        <v>155</v>
      </c>
      <c r="F75" s="46">
        <v>203050</v>
      </c>
      <c r="G75" s="45"/>
      <c r="H75" s="45"/>
      <c r="I75" s="45"/>
      <c r="J75" s="46">
        <v>203050</v>
      </c>
      <c r="K75" s="45"/>
      <c r="L75" s="45"/>
      <c r="M75" s="45"/>
      <c r="N75" s="46"/>
      <c r="O75" s="26"/>
    </row>
    <row r="76" spans="1:15" x14ac:dyDescent="0.45">
      <c r="A76" s="41" t="s">
        <v>173</v>
      </c>
      <c r="B76" s="41">
        <v>133</v>
      </c>
      <c r="C76" s="41" t="s">
        <v>212</v>
      </c>
      <c r="D76" s="41" t="s">
        <v>213</v>
      </c>
      <c r="E76" s="41" t="s">
        <v>157</v>
      </c>
      <c r="F76" s="46">
        <v>43563.92</v>
      </c>
      <c r="G76" s="45"/>
      <c r="H76" s="45"/>
      <c r="I76" s="45"/>
      <c r="J76" s="46">
        <v>337117.69</v>
      </c>
      <c r="K76" s="45"/>
      <c r="L76" s="45"/>
      <c r="M76" s="45"/>
      <c r="N76" s="45"/>
      <c r="O76" s="26"/>
    </row>
    <row r="77" spans="1:15" x14ac:dyDescent="0.45">
      <c r="A77" s="41" t="s">
        <v>173</v>
      </c>
      <c r="B77" s="41">
        <v>134</v>
      </c>
      <c r="C77" s="41" t="s">
        <v>214</v>
      </c>
      <c r="D77" s="41" t="s">
        <v>215</v>
      </c>
      <c r="E77" s="41" t="s">
        <v>159</v>
      </c>
      <c r="F77" s="46">
        <v>8015.74</v>
      </c>
      <c r="G77" s="45"/>
      <c r="H77" s="45"/>
      <c r="I77" s="45"/>
      <c r="J77" s="46">
        <v>275511.71999999997</v>
      </c>
      <c r="K77" s="46">
        <v>14463.54</v>
      </c>
      <c r="L77" s="45"/>
      <c r="M77" s="45"/>
      <c r="N77" s="26"/>
      <c r="O77" s="26"/>
    </row>
    <row r="78" spans="1:15" x14ac:dyDescent="0.45">
      <c r="A78" s="41" t="s">
        <v>173</v>
      </c>
      <c r="B78" s="41">
        <v>135</v>
      </c>
      <c r="C78" s="41" t="s">
        <v>216</v>
      </c>
      <c r="D78" s="41" t="s">
        <v>217</v>
      </c>
      <c r="E78" s="41" t="s">
        <v>160</v>
      </c>
      <c r="F78" s="46">
        <v>2966.4</v>
      </c>
      <c r="G78" s="45"/>
      <c r="H78" s="45"/>
      <c r="I78" s="45"/>
      <c r="J78" s="46">
        <v>16119.86</v>
      </c>
      <c r="K78" s="45"/>
      <c r="L78" s="45"/>
      <c r="M78" s="45"/>
      <c r="N78" s="26"/>
      <c r="O78" s="26"/>
    </row>
    <row r="79" spans="1:15" x14ac:dyDescent="0.45">
      <c r="A79" s="41" t="s">
        <v>173</v>
      </c>
      <c r="B79" s="38">
        <v>139</v>
      </c>
      <c r="C79" s="41" t="s">
        <v>320</v>
      </c>
      <c r="D79" s="41" t="s">
        <v>321</v>
      </c>
      <c r="E79" s="41" t="s">
        <v>61</v>
      </c>
      <c r="F79" s="46">
        <v>345182.17</v>
      </c>
      <c r="G79" s="45"/>
      <c r="H79" s="45"/>
      <c r="I79" s="45"/>
      <c r="J79" s="46">
        <v>415603.33</v>
      </c>
      <c r="K79" s="45"/>
      <c r="L79" s="45"/>
      <c r="M79" s="45"/>
      <c r="N79" s="27"/>
      <c r="O79" s="26"/>
    </row>
    <row r="80" spans="1:15" x14ac:dyDescent="0.45">
      <c r="A80" s="41" t="s">
        <v>173</v>
      </c>
      <c r="B80" s="41">
        <v>140</v>
      </c>
      <c r="C80" s="41" t="s">
        <v>330</v>
      </c>
      <c r="D80" s="41" t="s">
        <v>325</v>
      </c>
      <c r="E80" s="41" t="s">
        <v>324</v>
      </c>
      <c r="F80" s="46">
        <v>146257.82</v>
      </c>
      <c r="G80" s="45"/>
      <c r="H80" s="45"/>
      <c r="I80" s="45"/>
      <c r="J80" s="46">
        <v>151511</v>
      </c>
      <c r="K80" s="45"/>
      <c r="L80" s="45"/>
      <c r="M80" s="45"/>
      <c r="N80" s="26"/>
      <c r="O80" s="26"/>
    </row>
    <row r="81" spans="1:15" x14ac:dyDescent="0.45">
      <c r="A81" s="41" t="s">
        <v>173</v>
      </c>
      <c r="B81" s="20">
        <v>123</v>
      </c>
      <c r="C81" s="41" t="s">
        <v>331</v>
      </c>
      <c r="D81" s="41" t="s">
        <v>332</v>
      </c>
      <c r="E81" s="41" t="s">
        <v>148</v>
      </c>
      <c r="F81" s="46">
        <v>45195.8</v>
      </c>
      <c r="G81" s="45"/>
      <c r="H81" s="45"/>
      <c r="I81" s="45"/>
      <c r="J81" s="46">
        <v>45195.8</v>
      </c>
      <c r="K81" s="45"/>
      <c r="L81" s="45"/>
      <c r="M81" s="45"/>
      <c r="N81" s="45"/>
      <c r="O81" s="26"/>
    </row>
    <row r="82" spans="1:15" x14ac:dyDescent="0.45">
      <c r="A82" s="42" t="s">
        <v>291</v>
      </c>
      <c r="B82" s="42"/>
      <c r="C82" s="42" t="s">
        <v>173</v>
      </c>
      <c r="D82" s="42" t="s">
        <v>173</v>
      </c>
      <c r="E82" s="42" t="s">
        <v>173</v>
      </c>
      <c r="F82" s="44">
        <v>12272918.039999999</v>
      </c>
      <c r="G82" s="44">
        <v>19428.57</v>
      </c>
      <c r="H82" s="44">
        <v>152840.79999999999</v>
      </c>
      <c r="I82" s="44">
        <v>273076.32</v>
      </c>
      <c r="J82" s="44">
        <v>32409902.879999999</v>
      </c>
      <c r="K82" s="44">
        <v>72812.25</v>
      </c>
      <c r="L82" s="44">
        <v>610956.94999999995</v>
      </c>
      <c r="M82" s="44">
        <v>502039.65</v>
      </c>
      <c r="N82" s="26"/>
      <c r="O82" s="26"/>
    </row>
    <row r="83" spans="1:15" x14ac:dyDescent="0.45">
      <c r="F83" s="23" t="e">
        <f>'Ark1'!#REF!</f>
        <v>#REF!</v>
      </c>
      <c r="G83" s="23" t="e">
        <f>'Ark1'!#REF!</f>
        <v>#REF!</v>
      </c>
      <c r="H83" s="23" t="e">
        <f>'Ark1'!#REF!</f>
        <v>#REF!</v>
      </c>
      <c r="I83" s="23" t="e">
        <f>'Ark1'!#REF!</f>
        <v>#REF!</v>
      </c>
      <c r="J83" s="23"/>
    </row>
    <row r="84" spans="1:15" x14ac:dyDescent="0.45">
      <c r="F84" s="23" t="e">
        <f>F82-F83</f>
        <v>#REF!</v>
      </c>
      <c r="G84" s="23" t="e">
        <f t="shared" ref="G84:I84" si="0">G82-G83</f>
        <v>#REF!</v>
      </c>
      <c r="H84" s="23" t="e">
        <f t="shared" si="0"/>
        <v>#REF!</v>
      </c>
      <c r="I84" s="23" t="e">
        <f t="shared" si="0"/>
        <v>#REF!</v>
      </c>
    </row>
  </sheetData>
  <autoFilter ref="A3:O3" xr:uid="{02D5E446-EDE8-448A-92BB-FDC148AB7613}">
    <sortState xmlns:xlrd2="http://schemas.microsoft.com/office/spreadsheetml/2017/richdata2" ref="A4:O84">
      <sortCondition ref="B3"/>
    </sortState>
  </autoFilter>
  <pageMargins left="0.7" right="0.7" top="0.75" bottom="0.75" header="0.3" footer="0.3"/>
  <pageSetup paperSize="9" orientation="portrait" r:id="rId1"/>
  <headerFooter>
    <oddFooter>&amp;C&amp;1#&amp;"Calibri"&amp;10&amp;K000000Internal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75"/>
  <sheetViews>
    <sheetView topLeftCell="A43" workbookViewId="0">
      <selection activeCell="B74" sqref="B74"/>
    </sheetView>
  </sheetViews>
  <sheetFormatPr baseColWidth="10" defaultColWidth="9.265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46484375" bestFit="1" customWidth="1"/>
    <col min="7" max="7" width="21.53125" bestFit="1" customWidth="1"/>
  </cols>
  <sheetData>
    <row r="1" spans="1:7" x14ac:dyDescent="0.45">
      <c r="A1" s="30" t="s">
        <v>172</v>
      </c>
      <c r="B1" s="31"/>
      <c r="C1" s="31"/>
      <c r="D1" s="31"/>
      <c r="E1" s="31"/>
      <c r="F1" s="31"/>
      <c r="G1" s="31"/>
    </row>
    <row r="2" spans="1:7" x14ac:dyDescent="0.45">
      <c r="A2" s="34" t="s">
        <v>173</v>
      </c>
      <c r="B2" s="34"/>
      <c r="C2" s="34" t="s">
        <v>173</v>
      </c>
      <c r="D2" s="34" t="s">
        <v>173</v>
      </c>
      <c r="E2" s="34" t="s">
        <v>173</v>
      </c>
      <c r="F2" s="32" t="s">
        <v>327</v>
      </c>
      <c r="G2" s="32" t="s">
        <v>328</v>
      </c>
    </row>
    <row r="3" spans="1:7" x14ac:dyDescent="0.45">
      <c r="A3" s="34" t="s">
        <v>174</v>
      </c>
      <c r="B3" s="34" t="s">
        <v>175</v>
      </c>
      <c r="C3" s="34" t="s">
        <v>176</v>
      </c>
      <c r="D3" s="34" t="s">
        <v>173</v>
      </c>
      <c r="E3" s="34" t="s">
        <v>177</v>
      </c>
      <c r="F3" s="32" t="s">
        <v>167</v>
      </c>
      <c r="G3" s="32" t="s">
        <v>167</v>
      </c>
    </row>
    <row r="4" spans="1:7" x14ac:dyDescent="0.45">
      <c r="A4" s="32" t="s">
        <v>178</v>
      </c>
      <c r="B4" s="32">
        <v>1</v>
      </c>
      <c r="C4" s="32" t="s">
        <v>179</v>
      </c>
      <c r="D4" s="32" t="s">
        <v>3</v>
      </c>
      <c r="E4" s="32" t="s">
        <v>2</v>
      </c>
      <c r="F4" s="36">
        <v>4027.4</v>
      </c>
      <c r="G4" s="36">
        <v>50833.9</v>
      </c>
    </row>
    <row r="5" spans="1:7" x14ac:dyDescent="0.45">
      <c r="A5" s="32" t="s">
        <v>173</v>
      </c>
      <c r="B5" s="32">
        <v>3</v>
      </c>
      <c r="C5" s="32" t="s">
        <v>292</v>
      </c>
      <c r="D5" s="32" t="s">
        <v>5</v>
      </c>
      <c r="E5" s="32" t="s">
        <v>293</v>
      </c>
      <c r="F5" s="36">
        <v>88804.3</v>
      </c>
      <c r="G5" s="36">
        <v>88804.3</v>
      </c>
    </row>
    <row r="6" spans="1:7" x14ac:dyDescent="0.45">
      <c r="A6" s="32" t="s">
        <v>173</v>
      </c>
      <c r="B6" s="32">
        <v>5</v>
      </c>
      <c r="C6" s="32" t="s">
        <v>180</v>
      </c>
      <c r="D6" s="32" t="s">
        <v>7</v>
      </c>
      <c r="E6" s="32" t="s">
        <v>6</v>
      </c>
      <c r="F6" s="36">
        <v>200972.17</v>
      </c>
      <c r="G6" s="36">
        <v>619665.18999999994</v>
      </c>
    </row>
    <row r="7" spans="1:7" x14ac:dyDescent="0.45">
      <c r="A7" s="32" t="s">
        <v>173</v>
      </c>
      <c r="B7" s="32">
        <v>7</v>
      </c>
      <c r="C7" s="32" t="s">
        <v>181</v>
      </c>
      <c r="D7" s="32" t="s">
        <v>11</v>
      </c>
      <c r="E7" s="32" t="s">
        <v>10</v>
      </c>
      <c r="F7" s="36">
        <v>1437102.72</v>
      </c>
      <c r="G7" s="36">
        <v>3968270.01</v>
      </c>
    </row>
    <row r="8" spans="1:7" x14ac:dyDescent="0.45">
      <c r="A8" s="32" t="s">
        <v>173</v>
      </c>
      <c r="B8" s="32">
        <v>100</v>
      </c>
      <c r="C8" s="32" t="s">
        <v>182</v>
      </c>
      <c r="D8" s="32" t="s">
        <v>115</v>
      </c>
      <c r="E8" s="32" t="s">
        <v>183</v>
      </c>
      <c r="F8" s="36">
        <v>33768.32</v>
      </c>
      <c r="G8" s="36">
        <v>223796.46</v>
      </c>
    </row>
    <row r="9" spans="1:7" x14ac:dyDescent="0.45">
      <c r="A9" s="32" t="s">
        <v>173</v>
      </c>
      <c r="B9" s="32">
        <v>101</v>
      </c>
      <c r="C9" s="32" t="s">
        <v>294</v>
      </c>
      <c r="D9" s="32" t="s">
        <v>295</v>
      </c>
      <c r="E9" s="32" t="s">
        <v>116</v>
      </c>
      <c r="F9" s="36">
        <v>184486.44</v>
      </c>
      <c r="G9" s="36">
        <v>184486.44</v>
      </c>
    </row>
    <row r="10" spans="1:7" x14ac:dyDescent="0.45">
      <c r="A10" s="32" t="s">
        <v>173</v>
      </c>
      <c r="B10" s="32">
        <v>109</v>
      </c>
      <c r="C10" s="32" t="s">
        <v>296</v>
      </c>
      <c r="D10" s="32" t="s">
        <v>297</v>
      </c>
      <c r="E10" s="32" t="s">
        <v>298</v>
      </c>
      <c r="F10" s="36">
        <v>678.6</v>
      </c>
      <c r="G10" s="36">
        <v>47438.3</v>
      </c>
    </row>
    <row r="11" spans="1:7" x14ac:dyDescent="0.45">
      <c r="A11" s="32" t="s">
        <v>173</v>
      </c>
      <c r="B11" s="32">
        <v>11</v>
      </c>
      <c r="C11" s="32" t="s">
        <v>187</v>
      </c>
      <c r="D11" s="32" t="s">
        <v>188</v>
      </c>
      <c r="E11" s="32" t="s">
        <v>15</v>
      </c>
      <c r="F11" s="36">
        <v>5239.2</v>
      </c>
      <c r="G11" s="36">
        <v>5239.2</v>
      </c>
    </row>
    <row r="12" spans="1:7" x14ac:dyDescent="0.45">
      <c r="A12" s="32" t="s">
        <v>173</v>
      </c>
      <c r="B12" s="32">
        <v>110</v>
      </c>
      <c r="C12" s="32" t="s">
        <v>189</v>
      </c>
      <c r="D12" s="32" t="s">
        <v>123</v>
      </c>
      <c r="E12" s="32" t="s">
        <v>122</v>
      </c>
      <c r="F12" s="37"/>
      <c r="G12" s="36">
        <v>46896.2</v>
      </c>
    </row>
    <row r="13" spans="1:7" x14ac:dyDescent="0.45">
      <c r="A13" s="32" t="s">
        <v>173</v>
      </c>
      <c r="B13" s="32">
        <v>111</v>
      </c>
      <c r="C13" s="32" t="s">
        <v>190</v>
      </c>
      <c r="D13" s="32" t="s">
        <v>191</v>
      </c>
      <c r="E13" s="32" t="s">
        <v>329</v>
      </c>
      <c r="F13" s="36">
        <v>1780.64</v>
      </c>
      <c r="G13" s="36">
        <v>4203.6000000000004</v>
      </c>
    </row>
    <row r="14" spans="1:7" x14ac:dyDescent="0.45">
      <c r="A14" s="32" t="s">
        <v>173</v>
      </c>
      <c r="B14" s="32">
        <v>112</v>
      </c>
      <c r="C14" s="32" t="s">
        <v>192</v>
      </c>
      <c r="D14" s="32" t="s">
        <v>193</v>
      </c>
      <c r="E14" s="32" t="s">
        <v>194</v>
      </c>
      <c r="F14" s="36">
        <v>244425.60000000001</v>
      </c>
      <c r="G14" s="36">
        <v>244425.60000000001</v>
      </c>
    </row>
    <row r="15" spans="1:7" x14ac:dyDescent="0.45">
      <c r="A15" s="32" t="s">
        <v>173</v>
      </c>
      <c r="B15" s="32">
        <v>113</v>
      </c>
      <c r="C15" s="32" t="s">
        <v>308</v>
      </c>
      <c r="D15" s="32" t="s">
        <v>127</v>
      </c>
      <c r="E15" s="32" t="s">
        <v>126</v>
      </c>
      <c r="F15" s="37"/>
      <c r="G15" s="36">
        <v>4036.5</v>
      </c>
    </row>
    <row r="16" spans="1:7" x14ac:dyDescent="0.45">
      <c r="A16" s="32" t="s">
        <v>173</v>
      </c>
      <c r="B16" s="32">
        <v>115</v>
      </c>
      <c r="C16" s="32" t="s">
        <v>195</v>
      </c>
      <c r="D16" s="32" t="s">
        <v>196</v>
      </c>
      <c r="E16" s="32" t="s">
        <v>130</v>
      </c>
      <c r="F16" s="36">
        <v>44965.32</v>
      </c>
      <c r="G16" s="36">
        <v>210032.52</v>
      </c>
    </row>
    <row r="17" spans="1:7" x14ac:dyDescent="0.45">
      <c r="A17" s="32" t="s">
        <v>173</v>
      </c>
      <c r="B17" s="32">
        <v>117</v>
      </c>
      <c r="C17" s="32" t="s">
        <v>198</v>
      </c>
      <c r="D17" s="32" t="s">
        <v>199</v>
      </c>
      <c r="E17" s="32" t="s">
        <v>133</v>
      </c>
      <c r="F17" s="37"/>
      <c r="G17" s="36">
        <v>55939</v>
      </c>
    </row>
    <row r="18" spans="1:7" x14ac:dyDescent="0.45">
      <c r="A18" s="32" t="s">
        <v>173</v>
      </c>
      <c r="B18" s="32">
        <v>118</v>
      </c>
      <c r="C18" s="32" t="s">
        <v>200</v>
      </c>
      <c r="D18" s="32" t="s">
        <v>136</v>
      </c>
      <c r="E18" s="32" t="s">
        <v>135</v>
      </c>
      <c r="F18" s="36">
        <v>43420</v>
      </c>
      <c r="G18" s="36">
        <v>43420</v>
      </c>
    </row>
    <row r="19" spans="1:7" x14ac:dyDescent="0.45">
      <c r="A19" s="32" t="s">
        <v>173</v>
      </c>
      <c r="B19" s="32">
        <v>119</v>
      </c>
      <c r="C19" s="32" t="s">
        <v>201</v>
      </c>
      <c r="D19" s="32" t="s">
        <v>137</v>
      </c>
      <c r="E19" s="32" t="s">
        <v>60</v>
      </c>
      <c r="F19" s="36">
        <v>13109.21</v>
      </c>
      <c r="G19" s="36">
        <v>181568.99</v>
      </c>
    </row>
    <row r="20" spans="1:7" x14ac:dyDescent="0.45">
      <c r="A20" s="32" t="s">
        <v>173</v>
      </c>
      <c r="B20" s="32">
        <v>120</v>
      </c>
      <c r="C20" s="32" t="s">
        <v>202</v>
      </c>
      <c r="D20" s="32" t="s">
        <v>138</v>
      </c>
      <c r="E20" s="32" t="s">
        <v>60</v>
      </c>
      <c r="F20" s="36">
        <v>2319.35</v>
      </c>
      <c r="G20" s="36">
        <v>235199.25</v>
      </c>
    </row>
    <row r="21" spans="1:7" x14ac:dyDescent="0.45">
      <c r="A21" s="32" t="s">
        <v>173</v>
      </c>
      <c r="B21" s="32">
        <v>126</v>
      </c>
      <c r="C21" s="32" t="s">
        <v>208</v>
      </c>
      <c r="D21" s="32" t="s">
        <v>209</v>
      </c>
      <c r="E21" s="32" t="s">
        <v>92</v>
      </c>
      <c r="F21" s="36">
        <v>114396.1</v>
      </c>
      <c r="G21" s="36">
        <v>129101.7</v>
      </c>
    </row>
    <row r="22" spans="1:7" x14ac:dyDescent="0.45">
      <c r="A22" s="32" t="s">
        <v>173</v>
      </c>
      <c r="B22" s="32">
        <v>130</v>
      </c>
      <c r="C22" s="32" t="s">
        <v>210</v>
      </c>
      <c r="D22" s="32" t="s">
        <v>152</v>
      </c>
      <c r="E22" s="32" t="s">
        <v>28</v>
      </c>
      <c r="F22" s="36">
        <v>64144.6</v>
      </c>
      <c r="G22" s="36">
        <v>64144.6</v>
      </c>
    </row>
    <row r="23" spans="1:7" x14ac:dyDescent="0.45">
      <c r="A23" s="32" t="s">
        <v>173</v>
      </c>
      <c r="B23" s="32">
        <v>131</v>
      </c>
      <c r="C23" s="32" t="s">
        <v>211</v>
      </c>
      <c r="D23" s="32" t="s">
        <v>154</v>
      </c>
      <c r="E23" s="32" t="s">
        <v>153</v>
      </c>
      <c r="F23" s="36">
        <v>193566.48</v>
      </c>
      <c r="G23" s="36">
        <v>193566.48</v>
      </c>
    </row>
    <row r="24" spans="1:7" x14ac:dyDescent="0.45">
      <c r="A24" s="32" t="s">
        <v>173</v>
      </c>
      <c r="B24" s="32">
        <v>132</v>
      </c>
      <c r="C24" s="32" t="s">
        <v>311</v>
      </c>
      <c r="D24" s="32" t="s">
        <v>156</v>
      </c>
      <c r="E24" s="32" t="s">
        <v>155</v>
      </c>
      <c r="F24" s="36">
        <v>203050</v>
      </c>
      <c r="G24" s="36">
        <v>203050</v>
      </c>
    </row>
    <row r="25" spans="1:7" x14ac:dyDescent="0.45">
      <c r="A25" s="32" t="s">
        <v>173</v>
      </c>
      <c r="B25" s="32">
        <v>133</v>
      </c>
      <c r="C25" s="32" t="s">
        <v>212</v>
      </c>
      <c r="D25" s="32" t="s">
        <v>213</v>
      </c>
      <c r="E25" s="32" t="s">
        <v>157</v>
      </c>
      <c r="F25" s="36">
        <v>43563.92</v>
      </c>
      <c r="G25" s="36">
        <v>337117.69</v>
      </c>
    </row>
    <row r="26" spans="1:7" x14ac:dyDescent="0.45">
      <c r="A26" s="32" t="s">
        <v>173</v>
      </c>
      <c r="B26" s="32">
        <v>134</v>
      </c>
      <c r="C26" s="32" t="s">
        <v>214</v>
      </c>
      <c r="D26" s="32" t="s">
        <v>215</v>
      </c>
      <c r="E26" s="32" t="s">
        <v>159</v>
      </c>
      <c r="F26" s="37"/>
      <c r="G26" s="36">
        <v>209764.24</v>
      </c>
    </row>
    <row r="27" spans="1:7" x14ac:dyDescent="0.45">
      <c r="A27" s="32" t="s">
        <v>173</v>
      </c>
      <c r="B27" s="32">
        <v>135</v>
      </c>
      <c r="C27" s="32" t="s">
        <v>216</v>
      </c>
      <c r="D27" s="32" t="s">
        <v>217</v>
      </c>
      <c r="E27" s="32" t="s">
        <v>160</v>
      </c>
      <c r="F27" s="36">
        <v>2966.4</v>
      </c>
      <c r="G27" s="36">
        <v>2966.4</v>
      </c>
    </row>
    <row r="28" spans="1:7" x14ac:dyDescent="0.45">
      <c r="A28" s="32" t="s">
        <v>173</v>
      </c>
      <c r="B28" s="32">
        <v>140</v>
      </c>
      <c r="C28" s="32" t="s">
        <v>330</v>
      </c>
      <c r="D28" s="32" t="s">
        <v>325</v>
      </c>
      <c r="E28" s="32" t="s">
        <v>324</v>
      </c>
      <c r="F28" s="36">
        <v>45275.1</v>
      </c>
      <c r="G28" s="36">
        <v>45275.1</v>
      </c>
    </row>
    <row r="29" spans="1:7" x14ac:dyDescent="0.45">
      <c r="A29" s="32" t="s">
        <v>173</v>
      </c>
      <c r="B29" s="32">
        <v>15</v>
      </c>
      <c r="C29" s="32" t="s">
        <v>312</v>
      </c>
      <c r="D29" s="32" t="s">
        <v>322</v>
      </c>
      <c r="E29" s="32" t="s">
        <v>17</v>
      </c>
      <c r="F29" s="36">
        <v>45260.800000000003</v>
      </c>
      <c r="G29" s="36">
        <v>45260.800000000003</v>
      </c>
    </row>
    <row r="30" spans="1:7" x14ac:dyDescent="0.45">
      <c r="A30" s="32" t="s">
        <v>173</v>
      </c>
      <c r="B30" s="32">
        <v>16</v>
      </c>
      <c r="C30" s="32" t="s">
        <v>218</v>
      </c>
      <c r="D30" s="32" t="s">
        <v>19</v>
      </c>
      <c r="E30" s="32" t="s">
        <v>18</v>
      </c>
      <c r="F30" s="37"/>
      <c r="G30" s="36">
        <v>68432</v>
      </c>
    </row>
    <row r="31" spans="1:7" x14ac:dyDescent="0.45">
      <c r="A31" s="32" t="s">
        <v>173</v>
      </c>
      <c r="B31" s="32">
        <v>20</v>
      </c>
      <c r="C31" s="32" t="s">
        <v>220</v>
      </c>
      <c r="D31" s="32" t="s">
        <v>25</v>
      </c>
      <c r="E31" s="32" t="s">
        <v>24</v>
      </c>
      <c r="F31" s="36">
        <v>32887.199999999997</v>
      </c>
      <c r="G31" s="36">
        <v>449037.48</v>
      </c>
    </row>
    <row r="32" spans="1:7" x14ac:dyDescent="0.45">
      <c r="A32" s="32" t="s">
        <v>173</v>
      </c>
      <c r="B32" s="32">
        <v>21</v>
      </c>
      <c r="C32" s="32" t="s">
        <v>221</v>
      </c>
      <c r="D32" s="32" t="s">
        <v>27</v>
      </c>
      <c r="E32" s="32" t="s">
        <v>222</v>
      </c>
      <c r="F32" s="36">
        <v>182422.39999999999</v>
      </c>
      <c r="G32" s="36">
        <v>188882.59</v>
      </c>
    </row>
    <row r="33" spans="1:7" x14ac:dyDescent="0.45">
      <c r="A33" s="32" t="s">
        <v>173</v>
      </c>
      <c r="B33" s="32">
        <v>23</v>
      </c>
      <c r="C33" s="32" t="s">
        <v>223</v>
      </c>
      <c r="D33" s="32" t="s">
        <v>30</v>
      </c>
      <c r="E33" s="32" t="s">
        <v>224</v>
      </c>
      <c r="F33" s="36">
        <v>97605.78</v>
      </c>
      <c r="G33" s="36">
        <v>540850.71</v>
      </c>
    </row>
    <row r="34" spans="1:7" x14ac:dyDescent="0.45">
      <c r="A34" s="32" t="s">
        <v>173</v>
      </c>
      <c r="B34" s="32">
        <v>24</v>
      </c>
      <c r="C34" s="32" t="s">
        <v>225</v>
      </c>
      <c r="D34" s="32" t="s">
        <v>226</v>
      </c>
      <c r="E34" s="32" t="s">
        <v>227</v>
      </c>
      <c r="F34" s="36">
        <v>144448</v>
      </c>
      <c r="G34" s="36">
        <v>144448</v>
      </c>
    </row>
    <row r="35" spans="1:7" x14ac:dyDescent="0.45">
      <c r="A35" s="32" t="s">
        <v>173</v>
      </c>
      <c r="B35" s="32">
        <v>25</v>
      </c>
      <c r="C35" s="32" t="s">
        <v>228</v>
      </c>
      <c r="D35" s="32" t="s">
        <v>229</v>
      </c>
      <c r="E35" s="32" t="s">
        <v>230</v>
      </c>
      <c r="F35" s="36">
        <v>246561.6</v>
      </c>
      <c r="G35" s="36">
        <v>249063.92</v>
      </c>
    </row>
    <row r="36" spans="1:7" x14ac:dyDescent="0.45">
      <c r="A36" s="32" t="s">
        <v>173</v>
      </c>
      <c r="B36" s="32">
        <v>28</v>
      </c>
      <c r="C36" s="32" t="s">
        <v>231</v>
      </c>
      <c r="D36" s="32" t="s">
        <v>36</v>
      </c>
      <c r="E36" s="32" t="s">
        <v>35</v>
      </c>
      <c r="F36" s="36">
        <v>36649.879999999997</v>
      </c>
      <c r="G36" s="36">
        <v>281238.68</v>
      </c>
    </row>
    <row r="37" spans="1:7" x14ac:dyDescent="0.45">
      <c r="A37" s="32" t="s">
        <v>173</v>
      </c>
      <c r="B37" s="32">
        <v>29</v>
      </c>
      <c r="C37" s="32" t="s">
        <v>232</v>
      </c>
      <c r="D37" s="32" t="s">
        <v>38</v>
      </c>
      <c r="E37" s="32" t="s">
        <v>37</v>
      </c>
      <c r="F37" s="36">
        <v>6562.4</v>
      </c>
      <c r="G37" s="36">
        <v>63217.05</v>
      </c>
    </row>
    <row r="38" spans="1:7" x14ac:dyDescent="0.45">
      <c r="A38" s="32" t="s">
        <v>173</v>
      </c>
      <c r="B38" s="32">
        <v>30</v>
      </c>
      <c r="C38" s="32" t="s">
        <v>233</v>
      </c>
      <c r="D38" s="32" t="s">
        <v>40</v>
      </c>
      <c r="E38" s="32" t="s">
        <v>39</v>
      </c>
      <c r="F38" s="36">
        <v>58750.96</v>
      </c>
      <c r="G38" s="36">
        <v>273956.71999999997</v>
      </c>
    </row>
    <row r="39" spans="1:7" x14ac:dyDescent="0.45">
      <c r="A39" s="32" t="s">
        <v>173</v>
      </c>
      <c r="B39" s="32">
        <v>31</v>
      </c>
      <c r="C39" s="32" t="s">
        <v>234</v>
      </c>
      <c r="D39" s="32" t="s">
        <v>235</v>
      </c>
      <c r="E39" s="32" t="s">
        <v>41</v>
      </c>
      <c r="F39" s="36">
        <v>188160.92</v>
      </c>
      <c r="G39" s="36">
        <v>508464.11</v>
      </c>
    </row>
    <row r="40" spans="1:7" x14ac:dyDescent="0.45">
      <c r="A40" s="32" t="s">
        <v>173</v>
      </c>
      <c r="B40" s="32">
        <v>32</v>
      </c>
      <c r="C40" s="32" t="s">
        <v>236</v>
      </c>
      <c r="D40" s="32" t="s">
        <v>237</v>
      </c>
      <c r="E40" s="32" t="s">
        <v>43</v>
      </c>
      <c r="F40" s="36">
        <v>10363.200000000001</v>
      </c>
      <c r="G40" s="36">
        <v>13393.2</v>
      </c>
    </row>
    <row r="41" spans="1:7" x14ac:dyDescent="0.45">
      <c r="A41" s="32" t="s">
        <v>173</v>
      </c>
      <c r="B41" s="32">
        <v>36</v>
      </c>
      <c r="C41" s="32" t="s">
        <v>238</v>
      </c>
      <c r="D41" s="32" t="s">
        <v>47</v>
      </c>
      <c r="E41" s="32" t="s">
        <v>46</v>
      </c>
      <c r="F41" s="36">
        <v>2319.35</v>
      </c>
      <c r="G41" s="36">
        <v>230959.54</v>
      </c>
    </row>
    <row r="42" spans="1:7" x14ac:dyDescent="0.45">
      <c r="A42" s="32" t="s">
        <v>173</v>
      </c>
      <c r="B42" s="32">
        <v>37</v>
      </c>
      <c r="C42" s="32" t="s">
        <v>239</v>
      </c>
      <c r="D42" s="32" t="s">
        <v>240</v>
      </c>
      <c r="E42" s="32" t="s">
        <v>48</v>
      </c>
      <c r="F42" s="36">
        <v>8020.8</v>
      </c>
      <c r="G42" s="36">
        <v>8020.8</v>
      </c>
    </row>
    <row r="43" spans="1:7" x14ac:dyDescent="0.45">
      <c r="A43" s="32" t="s">
        <v>173</v>
      </c>
      <c r="B43" s="32">
        <v>38</v>
      </c>
      <c r="C43" s="32" t="s">
        <v>241</v>
      </c>
      <c r="D43" s="32" t="s">
        <v>242</v>
      </c>
      <c r="E43" s="32" t="s">
        <v>50</v>
      </c>
      <c r="F43" s="36">
        <v>25685.4</v>
      </c>
      <c r="G43" s="36">
        <v>65111.8</v>
      </c>
    </row>
    <row r="44" spans="1:7" x14ac:dyDescent="0.45">
      <c r="A44" s="32" t="s">
        <v>173</v>
      </c>
      <c r="B44" s="32">
        <v>39</v>
      </c>
      <c r="C44" s="32" t="s">
        <v>243</v>
      </c>
      <c r="D44" s="32" t="s">
        <v>244</v>
      </c>
      <c r="E44" s="32" t="s">
        <v>52</v>
      </c>
      <c r="F44" s="36">
        <v>20311.28</v>
      </c>
      <c r="G44" s="36">
        <v>290745.68</v>
      </c>
    </row>
    <row r="45" spans="1:7" x14ac:dyDescent="0.45">
      <c r="A45" s="32" t="s">
        <v>173</v>
      </c>
      <c r="B45" s="32">
        <v>40</v>
      </c>
      <c r="C45" s="32" t="s">
        <v>245</v>
      </c>
      <c r="D45" s="32" t="s">
        <v>246</v>
      </c>
      <c r="E45" s="32" t="s">
        <v>54</v>
      </c>
      <c r="F45" s="36">
        <v>6589.2</v>
      </c>
      <c r="G45" s="36">
        <v>6589.2</v>
      </c>
    </row>
    <row r="46" spans="1:7" x14ac:dyDescent="0.45">
      <c r="A46" s="32" t="s">
        <v>173</v>
      </c>
      <c r="B46" s="32">
        <v>41</v>
      </c>
      <c r="C46" s="32" t="s">
        <v>247</v>
      </c>
      <c r="D46" s="32" t="s">
        <v>57</v>
      </c>
      <c r="E46" s="32" t="s">
        <v>56</v>
      </c>
      <c r="F46" s="36">
        <v>16900</v>
      </c>
      <c r="G46" s="36">
        <v>42660.800000000003</v>
      </c>
    </row>
    <row r="47" spans="1:7" x14ac:dyDescent="0.45">
      <c r="A47" s="32" t="s">
        <v>173</v>
      </c>
      <c r="B47" s="32">
        <v>54</v>
      </c>
      <c r="C47" s="32" t="s">
        <v>250</v>
      </c>
      <c r="D47" s="32" t="s">
        <v>66</v>
      </c>
      <c r="E47" s="32" t="s">
        <v>65</v>
      </c>
      <c r="F47" s="36">
        <v>4752.8</v>
      </c>
      <c r="G47" s="36">
        <v>32323.200000000001</v>
      </c>
    </row>
    <row r="48" spans="1:7" x14ac:dyDescent="0.45">
      <c r="A48" s="32" t="s">
        <v>173</v>
      </c>
      <c r="B48" s="32">
        <v>57</v>
      </c>
      <c r="C48" s="32" t="s">
        <v>251</v>
      </c>
      <c r="D48" s="32" t="s">
        <v>252</v>
      </c>
      <c r="E48" s="32" t="s">
        <v>67</v>
      </c>
      <c r="F48" s="36">
        <v>480997.67</v>
      </c>
      <c r="G48" s="36">
        <v>480997.67</v>
      </c>
    </row>
    <row r="49" spans="1:7" x14ac:dyDescent="0.45">
      <c r="A49" s="32" t="s">
        <v>173</v>
      </c>
      <c r="B49" s="32">
        <v>58</v>
      </c>
      <c r="C49" s="32" t="s">
        <v>300</v>
      </c>
      <c r="D49" s="32" t="s">
        <v>301</v>
      </c>
      <c r="E49" s="32" t="s">
        <v>69</v>
      </c>
      <c r="F49" s="36">
        <v>349051.8</v>
      </c>
      <c r="G49" s="36">
        <v>349051.8</v>
      </c>
    </row>
    <row r="50" spans="1:7" x14ac:dyDescent="0.45">
      <c r="A50" s="32" t="s">
        <v>173</v>
      </c>
      <c r="B50" s="32">
        <v>59</v>
      </c>
      <c r="C50" s="32" t="s">
        <v>253</v>
      </c>
      <c r="D50" s="32" t="s">
        <v>72</v>
      </c>
      <c r="E50" s="32" t="s">
        <v>254</v>
      </c>
      <c r="F50" s="36">
        <v>295444.8</v>
      </c>
      <c r="G50" s="36">
        <v>295444.8</v>
      </c>
    </row>
    <row r="51" spans="1:7" x14ac:dyDescent="0.45">
      <c r="A51" s="32" t="s">
        <v>173</v>
      </c>
      <c r="B51" s="32">
        <v>60</v>
      </c>
      <c r="C51" s="32" t="s">
        <v>255</v>
      </c>
      <c r="D51" s="32" t="s">
        <v>256</v>
      </c>
      <c r="E51" s="32" t="s">
        <v>73</v>
      </c>
      <c r="F51" s="36">
        <v>283052.17</v>
      </c>
      <c r="G51" s="36">
        <v>1161548.52</v>
      </c>
    </row>
    <row r="52" spans="1:7" x14ac:dyDescent="0.45">
      <c r="A52" s="32" t="s">
        <v>173</v>
      </c>
      <c r="B52" s="32">
        <v>61</v>
      </c>
      <c r="C52" s="32" t="s">
        <v>257</v>
      </c>
      <c r="D52" s="32" t="s">
        <v>75</v>
      </c>
      <c r="E52" s="32" t="s">
        <v>74</v>
      </c>
      <c r="F52" s="36">
        <v>42319.199999999997</v>
      </c>
      <c r="G52" s="36">
        <v>305886</v>
      </c>
    </row>
    <row r="53" spans="1:7" x14ac:dyDescent="0.45">
      <c r="A53" s="32" t="s">
        <v>173</v>
      </c>
      <c r="B53" s="32">
        <v>62</v>
      </c>
      <c r="C53" s="32" t="s">
        <v>302</v>
      </c>
      <c r="D53" s="32" t="s">
        <v>303</v>
      </c>
      <c r="E53" s="32" t="s">
        <v>304</v>
      </c>
      <c r="F53" s="36">
        <v>93544.85</v>
      </c>
      <c r="G53" s="36">
        <v>93544.85</v>
      </c>
    </row>
    <row r="54" spans="1:7" x14ac:dyDescent="0.45">
      <c r="A54" s="32" t="s">
        <v>173</v>
      </c>
      <c r="B54" s="32">
        <v>63</v>
      </c>
      <c r="C54" s="32" t="s">
        <v>258</v>
      </c>
      <c r="D54" s="32" t="s">
        <v>259</v>
      </c>
      <c r="E54" s="32" t="s">
        <v>77</v>
      </c>
      <c r="F54" s="36">
        <v>20442</v>
      </c>
      <c r="G54" s="36">
        <v>21868.799999999999</v>
      </c>
    </row>
    <row r="55" spans="1:7" x14ac:dyDescent="0.45">
      <c r="A55" s="32" t="s">
        <v>173</v>
      </c>
      <c r="B55" s="32">
        <v>67</v>
      </c>
      <c r="C55" s="32" t="s">
        <v>260</v>
      </c>
      <c r="D55" s="32" t="s">
        <v>261</v>
      </c>
      <c r="E55" s="32" t="s">
        <v>262</v>
      </c>
      <c r="F55" s="36">
        <v>93328.92</v>
      </c>
      <c r="G55" s="36">
        <v>312286.92</v>
      </c>
    </row>
    <row r="56" spans="1:7" x14ac:dyDescent="0.45">
      <c r="A56" s="32" t="s">
        <v>173</v>
      </c>
      <c r="B56" s="32">
        <v>74</v>
      </c>
      <c r="C56" s="32" t="s">
        <v>263</v>
      </c>
      <c r="D56" s="32" t="s">
        <v>81</v>
      </c>
      <c r="E56" s="32" t="s">
        <v>264</v>
      </c>
      <c r="F56" s="36">
        <v>20526.64</v>
      </c>
      <c r="G56" s="36">
        <v>228903.42</v>
      </c>
    </row>
    <row r="57" spans="1:7" x14ac:dyDescent="0.45">
      <c r="A57" s="32" t="s">
        <v>173</v>
      </c>
      <c r="B57" s="32">
        <v>76</v>
      </c>
      <c r="C57" s="32" t="s">
        <v>265</v>
      </c>
      <c r="D57" s="32" t="s">
        <v>85</v>
      </c>
      <c r="E57" s="32" t="s">
        <v>84</v>
      </c>
      <c r="F57" s="36">
        <v>304821.40000000002</v>
      </c>
      <c r="G57" s="36">
        <v>312014.64</v>
      </c>
    </row>
    <row r="58" spans="1:7" x14ac:dyDescent="0.45">
      <c r="A58" s="32" t="s">
        <v>173</v>
      </c>
      <c r="B58" s="32">
        <v>77</v>
      </c>
      <c r="C58" s="32" t="s">
        <v>266</v>
      </c>
      <c r="D58" s="32" t="s">
        <v>87</v>
      </c>
      <c r="E58" s="32" t="s">
        <v>267</v>
      </c>
      <c r="F58" s="36">
        <v>65390</v>
      </c>
      <c r="G58" s="36">
        <v>65390</v>
      </c>
    </row>
    <row r="59" spans="1:7" x14ac:dyDescent="0.45">
      <c r="A59" s="32" t="s">
        <v>173</v>
      </c>
      <c r="B59" s="32">
        <v>78</v>
      </c>
      <c r="C59" s="32" t="s">
        <v>305</v>
      </c>
      <c r="D59" s="32" t="s">
        <v>306</v>
      </c>
      <c r="E59" s="32" t="s">
        <v>88</v>
      </c>
      <c r="F59" s="36">
        <v>224187.04</v>
      </c>
      <c r="G59" s="36">
        <v>224187.04</v>
      </c>
    </row>
    <row r="60" spans="1:7" x14ac:dyDescent="0.45">
      <c r="A60" s="32" t="s">
        <v>173</v>
      </c>
      <c r="B60" s="32">
        <v>8</v>
      </c>
      <c r="C60" s="32" t="s">
        <v>268</v>
      </c>
      <c r="D60" s="32" t="s">
        <v>269</v>
      </c>
      <c r="E60" s="32" t="s">
        <v>12</v>
      </c>
      <c r="F60" s="36">
        <v>289293.31</v>
      </c>
      <c r="G60" s="36">
        <v>1162685.03</v>
      </c>
    </row>
    <row r="61" spans="1:7" x14ac:dyDescent="0.45">
      <c r="A61" s="32" t="s">
        <v>173</v>
      </c>
      <c r="B61" s="32">
        <v>84</v>
      </c>
      <c r="C61" s="32" t="s">
        <v>270</v>
      </c>
      <c r="D61" s="32" t="s">
        <v>94</v>
      </c>
      <c r="E61" s="32" t="s">
        <v>271</v>
      </c>
      <c r="F61" s="36">
        <v>355051.12</v>
      </c>
      <c r="G61" s="36">
        <v>360112.8</v>
      </c>
    </row>
    <row r="62" spans="1:7" x14ac:dyDescent="0.45">
      <c r="A62" s="32" t="s">
        <v>173</v>
      </c>
      <c r="B62" s="32">
        <v>85</v>
      </c>
      <c r="C62" s="32" t="s">
        <v>272</v>
      </c>
      <c r="D62" s="32" t="s">
        <v>95</v>
      </c>
      <c r="E62" s="32" t="s">
        <v>77</v>
      </c>
      <c r="F62" s="36">
        <v>39954.199999999997</v>
      </c>
      <c r="G62" s="36">
        <v>156884</v>
      </c>
    </row>
    <row r="63" spans="1:7" x14ac:dyDescent="0.45">
      <c r="A63" s="32" t="s">
        <v>173</v>
      </c>
      <c r="B63" s="32">
        <v>86</v>
      </c>
      <c r="C63" s="32" t="s">
        <v>273</v>
      </c>
      <c r="D63" s="32" t="s">
        <v>97</v>
      </c>
      <c r="E63" s="32" t="s">
        <v>96</v>
      </c>
      <c r="F63" s="37"/>
      <c r="G63" s="36">
        <v>290208.59999999998</v>
      </c>
    </row>
    <row r="64" spans="1:7" x14ac:dyDescent="0.45">
      <c r="A64" s="32" t="s">
        <v>173</v>
      </c>
      <c r="B64" s="32">
        <v>88</v>
      </c>
      <c r="C64" s="32" t="s">
        <v>274</v>
      </c>
      <c r="D64" s="32" t="s">
        <v>275</v>
      </c>
      <c r="E64" s="32" t="s">
        <v>276</v>
      </c>
      <c r="F64" s="36">
        <v>723.52</v>
      </c>
      <c r="G64" s="36">
        <v>723.52</v>
      </c>
    </row>
    <row r="65" spans="1:7" x14ac:dyDescent="0.45">
      <c r="A65" s="32" t="s">
        <v>173</v>
      </c>
      <c r="B65" s="32">
        <v>89</v>
      </c>
      <c r="C65" s="32" t="s">
        <v>277</v>
      </c>
      <c r="D65" s="32" t="s">
        <v>100</v>
      </c>
      <c r="E65" s="32" t="s">
        <v>278</v>
      </c>
      <c r="F65" s="36">
        <v>256574.98</v>
      </c>
      <c r="G65" s="36">
        <v>465221.94</v>
      </c>
    </row>
    <row r="66" spans="1:7" x14ac:dyDescent="0.45">
      <c r="A66" s="32" t="s">
        <v>173</v>
      </c>
      <c r="B66" s="32">
        <v>92</v>
      </c>
      <c r="C66" s="32" t="s">
        <v>307</v>
      </c>
      <c r="D66" s="32" t="s">
        <v>313</v>
      </c>
      <c r="E66" s="32" t="s">
        <v>314</v>
      </c>
      <c r="F66" s="36">
        <v>25837.5</v>
      </c>
      <c r="G66" s="36">
        <v>34451.300000000003</v>
      </c>
    </row>
    <row r="67" spans="1:7" x14ac:dyDescent="0.45">
      <c r="A67" s="32" t="s">
        <v>173</v>
      </c>
      <c r="B67" s="32">
        <v>93</v>
      </c>
      <c r="C67" s="32" t="s">
        <v>279</v>
      </c>
      <c r="D67" s="32" t="s">
        <v>104</v>
      </c>
      <c r="E67" s="32" t="s">
        <v>280</v>
      </c>
      <c r="F67" s="36">
        <v>30040.02</v>
      </c>
      <c r="G67" s="36">
        <v>699194</v>
      </c>
    </row>
    <row r="68" spans="1:7" x14ac:dyDescent="0.45">
      <c r="A68" s="32" t="s">
        <v>173</v>
      </c>
      <c r="B68" s="32">
        <v>95</v>
      </c>
      <c r="C68" s="32" t="s">
        <v>281</v>
      </c>
      <c r="D68" s="32" t="s">
        <v>282</v>
      </c>
      <c r="E68" s="32" t="s">
        <v>77</v>
      </c>
      <c r="F68" s="36">
        <v>20434.8</v>
      </c>
      <c r="G68" s="36">
        <v>20434.8</v>
      </c>
    </row>
    <row r="69" spans="1:7" x14ac:dyDescent="0.45">
      <c r="A69" s="32" t="s">
        <v>173</v>
      </c>
      <c r="B69" s="32">
        <v>96</v>
      </c>
      <c r="C69" s="32" t="s">
        <v>283</v>
      </c>
      <c r="D69" s="32" t="s">
        <v>109</v>
      </c>
      <c r="E69" s="32" t="s">
        <v>284</v>
      </c>
      <c r="F69" s="36">
        <v>165839.18</v>
      </c>
      <c r="G69" s="36">
        <v>165839.18</v>
      </c>
    </row>
    <row r="70" spans="1:7" x14ac:dyDescent="0.45">
      <c r="A70" s="32" t="s">
        <v>173</v>
      </c>
      <c r="B70" s="32">
        <v>97</v>
      </c>
      <c r="C70" s="32" t="s">
        <v>285</v>
      </c>
      <c r="D70" s="32" t="s">
        <v>286</v>
      </c>
      <c r="E70" s="32" t="s">
        <v>287</v>
      </c>
      <c r="F70" s="36">
        <v>72470.559999999998</v>
      </c>
      <c r="G70" s="36">
        <v>158537.72</v>
      </c>
    </row>
    <row r="71" spans="1:7" x14ac:dyDescent="0.45">
      <c r="A71" s="32" t="s">
        <v>173</v>
      </c>
      <c r="B71" s="32">
        <v>99</v>
      </c>
      <c r="C71" s="32" t="s">
        <v>288</v>
      </c>
      <c r="D71" s="32" t="s">
        <v>289</v>
      </c>
      <c r="E71" s="32" t="s">
        <v>290</v>
      </c>
      <c r="F71" s="36">
        <v>25189.89</v>
      </c>
      <c r="G71" s="36">
        <v>68024.11</v>
      </c>
    </row>
    <row r="72" spans="1:7" x14ac:dyDescent="0.45">
      <c r="A72" s="32" t="s">
        <v>173</v>
      </c>
      <c r="B72" s="32">
        <v>123</v>
      </c>
      <c r="C72" s="32" t="s">
        <v>331</v>
      </c>
      <c r="D72" s="32" t="s">
        <v>332</v>
      </c>
      <c r="E72" s="32" t="s">
        <v>148</v>
      </c>
      <c r="F72" s="36">
        <v>45195.8</v>
      </c>
      <c r="G72" s="36">
        <v>45195.8</v>
      </c>
    </row>
    <row r="73" spans="1:7" x14ac:dyDescent="0.45">
      <c r="A73" s="32" t="s">
        <v>173</v>
      </c>
      <c r="B73" s="32">
        <v>139</v>
      </c>
      <c r="C73" s="32" t="s">
        <v>320</v>
      </c>
      <c r="D73" s="32" t="s">
        <v>321</v>
      </c>
      <c r="E73" s="32" t="s">
        <v>61</v>
      </c>
      <c r="F73" s="36">
        <v>170470.7</v>
      </c>
      <c r="G73" s="36">
        <v>173965.1</v>
      </c>
    </row>
    <row r="74" spans="1:7" x14ac:dyDescent="0.45">
      <c r="A74" s="33" t="s">
        <v>291</v>
      </c>
      <c r="B74" s="33"/>
      <c r="C74" s="33" t="s">
        <v>173</v>
      </c>
      <c r="D74" s="33" t="s">
        <v>173</v>
      </c>
      <c r="E74" s="33" t="s">
        <v>173</v>
      </c>
      <c r="F74" s="35">
        <v>7876495.9100000001</v>
      </c>
      <c r="G74" s="35">
        <v>18554500.309999999</v>
      </c>
    </row>
    <row r="75" spans="1:7" x14ac:dyDescent="0.45">
      <c r="F75" s="23" t="e">
        <f>'Ark1'!#REF!-F74</f>
        <v>#REF!</v>
      </c>
    </row>
  </sheetData>
  <pageMargins left="0.7" right="0.7" top="0.75" bottom="0.75" header="0.3" footer="0.3"/>
  <pageSetup orientation="portrait" horizontalDpi="1200" verticalDpi="1200" r:id="rId1"/>
  <headerFooter>
    <oddFooter>&amp;C&amp;1#&amp;"Calibri"&amp;10&amp;K000000Internal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schemas.microsoft.com/office/2006/metadata/properties"/>
    <ds:schemaRef ds:uri="90276812-0e5f-4858-8f1a-d8aed6b04b4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A9338-6D78-4E8E-A216-6A0469CC7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2022-04-06T08:17:15Z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  <property fmtid="{D5CDD505-2E9C-101B-9397-08002B2CF9AE}" pid="3" name="MSIP_Label_6006a9c5-d130-408c-bc8e-3b5ecdb17aa0_Enabled">
    <vt:lpwstr>true</vt:lpwstr>
  </property>
  <property fmtid="{D5CDD505-2E9C-101B-9397-08002B2CF9AE}" pid="4" name="MSIP_Label_6006a9c5-d130-408c-bc8e-3b5ecdb17aa0_SetDate">
    <vt:lpwstr>2022-04-05T13:32:43Z</vt:lpwstr>
  </property>
  <property fmtid="{D5CDD505-2E9C-101B-9397-08002B2CF9AE}" pid="5" name="MSIP_Label_6006a9c5-d130-408c-bc8e-3b5ecdb17aa0_Method">
    <vt:lpwstr>Standard</vt:lpwstr>
  </property>
  <property fmtid="{D5CDD505-2E9C-101B-9397-08002B2CF9AE}" pid="6" name="MSIP_Label_6006a9c5-d130-408c-bc8e-3b5ecdb17aa0_Name">
    <vt:lpwstr>Recipients Have Full Control​</vt:lpwstr>
  </property>
  <property fmtid="{D5CDD505-2E9C-101B-9397-08002B2CF9AE}" pid="7" name="MSIP_Label_6006a9c5-d130-408c-bc8e-3b5ecdb17aa0_SiteId">
    <vt:lpwstr>8d4b558f-7b2e-40ba-ad1f-e04d79e6265a</vt:lpwstr>
  </property>
  <property fmtid="{D5CDD505-2E9C-101B-9397-08002B2CF9AE}" pid="8" name="MSIP_Label_6006a9c5-d130-408c-bc8e-3b5ecdb17aa0_ActionId">
    <vt:lpwstr>4dba4435-1305-46f0-8593-326af5159845</vt:lpwstr>
  </property>
  <property fmtid="{D5CDD505-2E9C-101B-9397-08002B2CF9AE}" pid="9" name="MSIP_Label_6006a9c5-d130-408c-bc8e-3b5ecdb17aa0_ContentBits">
    <vt:lpwstr>2</vt:lpwstr>
  </property>
</Properties>
</file>