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848e26af94d0f/Bilder/Dokumenter/Geir/Omsetningsrapporter/2022/Desember 2022/"/>
    </mc:Choice>
  </mc:AlternateContent>
  <xr:revisionPtr revIDLastSave="10" documentId="8_{1442237D-067B-4E07-BF68-3B3C920510F6}" xr6:coauthVersionLast="47" xr6:coauthVersionMax="47" xr10:uidLastSave="{74A7FA6B-E0DD-4B55-AA72-12BF87E22185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2" l="1"/>
  <c r="J77" i="2" s="1"/>
  <c r="D97" i="1" l="1"/>
  <c r="F76" i="2"/>
  <c r="F77" i="2" s="1"/>
  <c r="F51" i="3" l="1"/>
  <c r="M76" i="2"/>
  <c r="M77" i="2" s="1"/>
  <c r="G76" i="2"/>
  <c r="G77" i="2" s="1"/>
  <c r="L76" i="2"/>
  <c r="L77" i="2" s="1"/>
  <c r="H76" i="2"/>
  <c r="H77" i="2" s="1"/>
  <c r="K76" i="2" l="1"/>
  <c r="K77" i="2" s="1"/>
  <c r="I76" i="2"/>
  <c r="I77" i="2" s="1"/>
</calcChain>
</file>

<file path=xl/sharedStrings.xml><?xml version="1.0" encoding="utf-8"?>
<sst xmlns="http://schemas.openxmlformats.org/spreadsheetml/2006/main" count="714" uniqueCount="321">
  <si>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</si>
  <si>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</si>
  <si>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</si>
  <si>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</si>
  <si>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</si>
  <si>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</si>
  <si>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</si>
  <si>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</si>
  <si>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</si>
  <si>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</si>
  <si>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</si>
  <si>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</si>
  <si>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</si>
  <si>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</si>
  <si>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</si>
  <si>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</si>
  <si>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</si>
  <si>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</si>
  <si>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</si>
  <si>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</si>
  <si>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</si>
  <si>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</si>
  <si>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</si>
  <si>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</si>
  <si>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</si>
  <si>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</si>
  <si>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</si>
  <si>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</si>
  <si>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</si>
  <si>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</si>
  <si>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</si>
  <si>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</si>
  <si>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</si>
  <si>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</si>
  <si>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</si>
  <si>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</si>
  <si>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</si>
  <si>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</si>
  <si>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</si>
  <si>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</si>
  <si>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</si>
  <si>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</si>
  <si>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</si>
  <si>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</si>
  <si>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</si>
  <si>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</si>
  <si>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</si>
  <si>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</si>
  <si>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</si>
  <si>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</si>
  <si>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</si>
  <si>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</si>
  <si>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</si>
  <si>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</si>
  <si>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</si>
  <si>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</si>
  <si>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</si>
  <si>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</si>
  <si>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</si>
  <si>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</si>
  <si>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</si>
  <si>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</si>
  <si>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</si>
  <si>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</si>
  <si>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</si>
  <si>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</si>
  <si>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</si>
  <si>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</si>
  <si>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</si>
  <si>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</si>
  <si>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</si>
  <si>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</si>
  <si>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</si>
  <si>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</si>
  <si>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</si>
  <si>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</si>
  <si>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</si>
  <si>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</si>
  <si>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</si>
  <si>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</si>
  <si>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</si>
  <si>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</si>
  <si>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</si>
  <si>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</si>
  <si>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</si>
  <si>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</si>
  <si>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</si>
  <si>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</si>
  <si>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</si>
  <si>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</si>
  <si>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</si>
  <si>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</si>
  <si>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</si>
  <si>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</si>
  <si>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</si>
  <si>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</si>
  <si>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</si>
  <si>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</si>
  <si>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</si>
  <si>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</si>
  <si>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</si>
  <si>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</si>
  <si>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</si>
  <si>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</si>
  <si>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</si>
  <si>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</si>
  <si>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</si>
  <si>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</si>
  <si>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</si>
  <si>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</si>
  <si>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</si>
  <si>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</si>
  <si>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</si>
  <si>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</si>
  <si>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</si>
  <si>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</si>
  <si>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</si>
  <si>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</si>
  <si>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</si>
  <si>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</si>
  <si>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</si>
  <si>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</si>
  <si>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</si>
  <si>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</si>
  <si>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</si>
  <si>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</si>
  <si>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</si>
  <si>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</si>
  <si>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</si>
  <si>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</si>
  <si>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</si>
  <si>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</si>
  <si>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</si>
  <si>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</si>
  <si>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</si>
  <si>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</si>
  <si>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</si>
  <si>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</si>
  <si>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</si>
  <si>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</si>
  <si>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</si>
  <si>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</si>
  <si>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</si>
  <si>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</si>
  <si>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</si>
  <si>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</si>
  <si>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</si>
  <si>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</si>
  <si>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</si>
  <si>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</si>
  <si>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</si>
  <si>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</si>
  <si>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</si>
  <si>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</si>
  <si>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</si>
  <si>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</si>
  <si>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</si>
  <si>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</si>
  <si>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</si>
  <si>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</si>
  <si>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</si>
  <si>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</si>
  <si>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</si>
  <si>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</si>
  <si>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</si>
  <si>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</si>
  <si>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</si>
  <si>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</si>
  <si>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</si>
  <si>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</si>
  <si>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</si>
  <si>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</si>
  <si>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</si>
  <si>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</si>
  <si>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</si>
  <si>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</si>
  <si>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</si>
  <si>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</si>
  <si>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</si>
  <si>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</si>
  <si>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</si>
  <si>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</si>
  <si>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</si>
  <si>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</si>
  <si>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</si>
  <si>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</si>
  <si>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</si>
  <si>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</si>
  <si>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</si>
  <si>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</si>
  <si>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</si>
  <si>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</si>
  <si>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</si>
  <si>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</si>
  <si>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</si>
  <si>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</si>
  <si>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</si>
  <si>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</si>
  <si>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</si>
  <si>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</si>
  <si>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</si>
  <si>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</si>
  <si>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</si>
  <si>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</si>
  <si>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</si>
  <si>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</si>
  <si>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</si>
  <si>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</si>
  <si>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</si>
  <si>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</si>
  <si>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</si>
  <si>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</si>
  <si>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</si>
  <si>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7292767</t>
  </si>
  <si>
    <t>7288858</t>
  </si>
  <si>
    <t>7283521</t>
  </si>
  <si>
    <t>Larvik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</si>
  <si>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</si>
  <si>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</si>
  <si>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</si>
  <si>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</si>
  <si>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</si>
  <si>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</si>
  <si>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</si>
  <si>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</si>
  <si>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</si>
  <si>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</si>
  <si>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</si>
  <si>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</si>
  <si>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</si>
  <si>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</si>
  <si>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</si>
  <si>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</si>
  <si>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</si>
  <si>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</si>
  <si>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</si>
  <si>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</si>
  <si>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</si>
  <si>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</si>
  <si>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</si>
  <si>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</si>
  <si>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</si>
  <si>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</si>
  <si>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</si>
  <si>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</si>
  <si>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</si>
  <si>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</si>
  <si>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</si>
  <si>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</si>
  <si>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</si>
  <si>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7302668</t>
  </si>
  <si>
    <t>Sandefjord</t>
  </si>
  <si>
    <t>7305024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</si>
  <si>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</si>
  <si>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</si>
  <si>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</si>
  <si>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</si>
  <si>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</si>
  <si>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</si>
  <si>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</si>
  <si>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</si>
  <si>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</si>
  <si>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</si>
  <si>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</si>
  <si>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</si>
  <si>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</si>
  <si>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</si>
  <si>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</si>
  <si>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</si>
  <si>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</si>
  <si>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</si>
  <si>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</si>
  <si>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</si>
  <si>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</si>
  <si>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</si>
  <si>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7317755</t>
  </si>
  <si>
    <t>Bil og Dekkservice AS Kaupanger</t>
  </si>
  <si>
    <t>7323130</t>
  </si>
  <si>
    <t>7241813</t>
  </si>
  <si>
    <t>Stål og Gummi AS</t>
  </si>
  <si>
    <t>7313965</t>
  </si>
  <si>
    <t>7322508</t>
  </si>
  <si>
    <t>KOLBOTN</t>
  </si>
  <si>
    <t>Dekkgutta AS, avd 2 Kolbotn</t>
  </si>
  <si>
    <t>Dekk Haugesund AS</t>
  </si>
  <si>
    <t>SVEIO</t>
  </si>
  <si>
    <t>7291354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</si>
  <si>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</si>
  <si>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</si>
  <si>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</si>
  <si>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</si>
  <si>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</si>
  <si>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</si>
  <si>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Fløgo Dekk og Maskin AS</t>
  </si>
  <si>
    <t>Østfold Trailervask AS/ Fagdekk Sarpsborg</t>
  </si>
  <si>
    <t>Month 02.2022</t>
  </si>
  <si>
    <t>FTP 01.01.2022 -  28.02.2022</t>
  </si>
  <si>
    <t>7242150</t>
  </si>
  <si>
    <t>Jaren</t>
  </si>
  <si>
    <t>7321075</t>
  </si>
  <si>
    <t>Hamar Dekk AS</t>
  </si>
  <si>
    <t>Hamar</t>
  </si>
  <si>
    <t>7327740</t>
  </si>
  <si>
    <t>Dekk &amp; Vask AS</t>
  </si>
  <si>
    <t>7289462</t>
  </si>
  <si>
    <t>7243231</t>
  </si>
  <si>
    <t>LIERSTRANDA</t>
  </si>
  <si>
    <t>7292198</t>
  </si>
  <si>
    <t>Engs Bil Og Deler AS</t>
  </si>
  <si>
    <t>7300824</t>
  </si>
  <si>
    <t>Gjøvik Vulk Dekksenter AS</t>
  </si>
  <si>
    <t>Hunndalen</t>
  </si>
  <si>
    <t>7319312</t>
  </si>
  <si>
    <t>Dekkbutikken Ålgård AS</t>
  </si>
  <si>
    <t>ÅLGÅRD</t>
  </si>
  <si>
    <t>7296957</t>
  </si>
  <si>
    <t>Bergan og Ståland AS</t>
  </si>
  <si>
    <t>Skien</t>
  </si>
  <si>
    <t>Ålgård</t>
  </si>
  <si>
    <t>FAGDEKK Omsetningsrapportering Desember måned 2022</t>
  </si>
  <si>
    <t>Conti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</si>
</sst>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69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7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8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9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40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33" fillId="52" borderId="0" xfId="113" applyFont="1" applyFill="1"/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0" fontId="33" fillId="52" borderId="19" xfId="232" applyFont="1" applyFill="1" applyBorder="1"/>
    <xf numFmtId="0" fontId="33" fillId="52" borderId="0" xfId="232" applyFont="1" applyFill="1"/>
    <xf numFmtId="0" fontId="11" fillId="53" borderId="7" xfId="46" quotePrefix="1" applyNumberFormat="1">
      <alignment horizontal="left" vertical="center" indent="1"/>
    </xf>
    <xf numFmtId="0" fontId="11" fillId="55" borderId="7" xfId="48" quotePrefix="1" applyNumberFormat="1">
      <alignment horizontal="left" vertical="center" indent="1"/>
    </xf>
    <xf numFmtId="164" fontId="11" fillId="53" borderId="7" xfId="44" applyNumberFormat="1">
      <alignment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69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356CDB90-6CCA-4DC8-954E-398DE520823A}"/>
    <cellStyle name="Accent1 27" xfId="244" xr:uid="{62B5CE24-6A58-4AA7-8B49-50716062BEA5}"/>
    <cellStyle name="Accent1 28" xfId="245" xr:uid="{F96297C7-546A-435B-B004-8C2FA3F46C36}"/>
    <cellStyle name="Accent1 29" xfId="266" xr:uid="{2C731EF6-7E2C-433F-B014-B499B35C93AC}"/>
    <cellStyle name="Accent1 3" xfId="88" xr:uid="{49FC658E-A451-4E99-9787-4C5821447A63}"/>
    <cellStyle name="Accent1 30" xfId="267" xr:uid="{E7E64FD1-EEFB-4A81-8900-4E8E6435330E}"/>
    <cellStyle name="Accent1 31" xfId="268" xr:uid="{C5A604B2-6668-4C6C-B227-90524372C6C5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A9EA88D8-E854-426C-99DB-5A70C5A0BC5D}"/>
    <cellStyle name="Accent2 27" xfId="243" xr:uid="{9C75AA99-3103-4B3D-AE75-393669886501}"/>
    <cellStyle name="Accent2 28" xfId="247" xr:uid="{A1D079CB-EF8D-40D8-B3AB-910DC4769854}"/>
    <cellStyle name="Accent2 29" xfId="264" xr:uid="{C3934237-020E-4470-9FD4-97A265789015}"/>
    <cellStyle name="Accent2 3" xfId="89" xr:uid="{9BAA5F5E-EC78-49CB-971F-AE3061806085}"/>
    <cellStyle name="Accent2 30" xfId="246" xr:uid="{1F6D81FB-BC02-4D4E-89E8-F443D319FE28}"/>
    <cellStyle name="Accent2 31" xfId="265" xr:uid="{C53C5E28-550C-433B-8187-B96C3DA7CC2D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5" xr:uid="{A9B2D225-0026-4B5D-A61D-8C6BD06CE1E3}"/>
    <cellStyle name="Accent3 27" xfId="242" xr:uid="{B0A46237-BB2B-4513-A629-73AE7AED5C8E}"/>
    <cellStyle name="Accent3 28" xfId="249" xr:uid="{6D40D42A-B2C5-4BAE-B0CE-1EEBB90D366B}"/>
    <cellStyle name="Accent3 29" xfId="262" xr:uid="{6976FEE4-9293-4BD8-B415-B994ADC822BE}"/>
    <cellStyle name="Accent3 3" xfId="90" xr:uid="{26B29044-1A2C-4597-BCB2-30B456760C1C}"/>
    <cellStyle name="Accent3 30" xfId="248" xr:uid="{E6BB8670-37C6-4AF6-8A50-014D062EAED3}"/>
    <cellStyle name="Accent3 31" xfId="263" xr:uid="{27AF6FBD-C5D4-41AB-9C3C-8DFC5A82B9CB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6" xr:uid="{5AA686CA-FF44-4BCC-BC8C-7742535E529E}"/>
    <cellStyle name="Accent4 27" xfId="241" xr:uid="{237FC379-26B8-4688-94AC-17FCA98BC8F8}"/>
    <cellStyle name="Accent4 28" xfId="251" xr:uid="{F9CEADE1-197C-462A-ADF6-BD5B9D270FEC}"/>
    <cellStyle name="Accent4 29" xfId="260" xr:uid="{637A459D-4F17-4A6B-872D-2CE9C9D5D691}"/>
    <cellStyle name="Accent4 3" xfId="91" xr:uid="{B8BAB57D-61BC-4F50-864B-DA32E1E12012}"/>
    <cellStyle name="Accent4 30" xfId="250" xr:uid="{35DCBC5B-2266-47EC-B9CD-9DFC808FC9E1}"/>
    <cellStyle name="Accent4 31" xfId="261" xr:uid="{D8B14F0D-10BB-4874-BF10-FB905D0BDA1A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7" xr:uid="{ECE45431-0998-4BA2-A21F-F1B52663DA82}"/>
    <cellStyle name="Accent5 27" xfId="240" xr:uid="{1D5A5FAA-027F-4241-BB86-58ED80483F81}"/>
    <cellStyle name="Accent5 28" xfId="252" xr:uid="{FA6AC5DC-440C-4AB0-9D2A-DAB5F0D10992}"/>
    <cellStyle name="Accent5 29" xfId="259" xr:uid="{8B8B16B5-E1F2-423E-8E8D-2D34F384B6E0}"/>
    <cellStyle name="Accent5 3" xfId="92" xr:uid="{6EF4E3A9-4944-458C-AB4C-14FA81DB2D77}"/>
    <cellStyle name="Accent5 30" xfId="253" xr:uid="{2EF03C3A-027A-4780-9B85-1769EB2D1D0B}"/>
    <cellStyle name="Accent5 31" xfId="258" xr:uid="{7B8A68AC-A077-4F85-94CE-4217DCC689F2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8" xr:uid="{3A8639A5-352A-4D01-92AE-93391896C73F}"/>
    <cellStyle name="Accent6 27" xfId="239" xr:uid="{7AAD4856-C20A-4679-AD18-17A38D3286EB}"/>
    <cellStyle name="Accent6 28" xfId="254" xr:uid="{ACDC953A-86D0-45A9-AACF-D26E7BFFF215}"/>
    <cellStyle name="Accent6 29" xfId="257" xr:uid="{27E82E0F-BBBC-4362-A3B7-499D0C7270D6}"/>
    <cellStyle name="Accent6 3" xfId="93" xr:uid="{606018EA-852D-4555-9E9A-B59357A95E3A}"/>
    <cellStyle name="Accent6 30" xfId="255" xr:uid="{3F58B7BF-2FAD-4947-A206-6E2C8974EC13}"/>
    <cellStyle name="Accent6 31" xfId="256" xr:uid="{F765A6DA-BEAA-4226-A780-7861AF696AA2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55F14E27-20E8-49D4-BC7B-69EC80BDA2F3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S97"/>
  <sheetViews>
    <sheetView tabSelected="1" topLeftCell="A85" workbookViewId="0">
      <selection activeCell="G96" sqref="G96"/>
    </sheetView>
  </sheetViews>
  <sheetFormatPr baseColWidth="10" defaultColWidth="11.26953125" defaultRowHeight="14.5" x14ac:dyDescent="0.35"/>
  <cols>
    <col min="2" max="2" width="22.26953125" customWidth="1"/>
    <col min="3" max="3" width="38.26953125" customWidth="1"/>
    <col min="4" max="4" width="26.54296875" style="14" customWidth="1"/>
    <col min="5" max="21" width="10.54296875"/>
  </cols>
  <sheetData>
    <row r="1" spans="1:4" ht="37.5" thickBot="1" x14ac:dyDescent="1.1000000000000001">
      <c r="A1" s="1"/>
      <c r="B1" s="32" t="s">
        <v>319</v>
      </c>
      <c r="C1" s="33"/>
      <c r="D1" s="34"/>
    </row>
    <row r="2" spans="1:4" ht="37" x14ac:dyDescent="1.05">
      <c r="A2" s="1"/>
      <c r="B2" s="2"/>
      <c r="C2" s="3" t="s">
        <v>290</v>
      </c>
      <c r="D2" s="17" t="s">
        <v>320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0</v>
      </c>
      <c r="C4" s="6" t="s">
        <v>1</v>
      </c>
      <c r="D4" s="7" t="s">
        <v>161</v>
      </c>
    </row>
    <row r="5" spans="1:4" x14ac:dyDescent="0.35">
      <c r="A5" s="8">
        <v>1</v>
      </c>
      <c r="B5" s="9" t="s">
        <v>2</v>
      </c>
      <c r="C5" s="9" t="s">
        <v>3</v>
      </c>
      <c r="D5" s="13">
        <v>261687.97</v>
      </c>
    </row>
    <row r="6" spans="1:4" x14ac:dyDescent="0.35">
      <c r="A6" s="8">
        <v>3</v>
      </c>
      <c r="B6" s="9" t="s">
        <v>4</v>
      </c>
      <c r="C6" s="9" t="s">
        <v>5</v>
      </c>
      <c r="D6" s="13">
        <v>0</v>
      </c>
    </row>
    <row r="7" spans="1:4" x14ac:dyDescent="0.35">
      <c r="A7" s="8">
        <v>5</v>
      </c>
      <c r="B7" s="9" t="s">
        <v>6</v>
      </c>
      <c r="C7" s="9" t="s">
        <v>7</v>
      </c>
      <c r="D7" s="13">
        <v>11076.66</v>
      </c>
    </row>
    <row r="8" spans="1:4" x14ac:dyDescent="0.3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3">
        <v>24431.87</v>
      </c>
    </row>
    <row r="10" spans="1:4" x14ac:dyDescent="0.35">
      <c r="A10" s="8">
        <v>8</v>
      </c>
      <c r="B10" s="9" t="s">
        <v>12</v>
      </c>
      <c r="C10" s="9" t="s">
        <v>13</v>
      </c>
      <c r="D10" s="13">
        <v>146537.51</v>
      </c>
    </row>
    <row r="11" spans="1:4" x14ac:dyDescent="0.35">
      <c r="A11" s="10">
        <v>11</v>
      </c>
      <c r="B11" s="11" t="s">
        <v>15</v>
      </c>
      <c r="C11" s="11" t="s">
        <v>16</v>
      </c>
      <c r="D11" s="13">
        <v>23823.15</v>
      </c>
    </row>
    <row r="12" spans="1:4" x14ac:dyDescent="0.35">
      <c r="A12" s="8">
        <v>15</v>
      </c>
      <c r="B12" s="9" t="s">
        <v>17</v>
      </c>
      <c r="C12" s="9" t="s">
        <v>293</v>
      </c>
      <c r="D12" s="13"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3">
        <v>2494.6999999999998</v>
      </c>
    </row>
    <row r="14" spans="1:4" x14ac:dyDescent="0.35">
      <c r="A14" s="8">
        <v>18</v>
      </c>
      <c r="B14" s="11" t="s">
        <v>20</v>
      </c>
      <c r="C14" s="11" t="s">
        <v>21</v>
      </c>
      <c r="D14" s="13">
        <v>0</v>
      </c>
    </row>
    <row r="15" spans="1:4" x14ac:dyDescent="0.35">
      <c r="A15" s="10">
        <v>20</v>
      </c>
      <c r="B15" s="11" t="s">
        <v>22</v>
      </c>
      <c r="C15" s="11" t="s">
        <v>23</v>
      </c>
      <c r="D15" s="13">
        <v>31712.38</v>
      </c>
    </row>
    <row r="16" spans="1:4" x14ac:dyDescent="0.35">
      <c r="A16" s="8">
        <v>21</v>
      </c>
      <c r="B16" s="11" t="s">
        <v>24</v>
      </c>
      <c r="C16" s="11" t="s">
        <v>25</v>
      </c>
      <c r="D16" s="13">
        <v>97529.94</v>
      </c>
    </row>
    <row r="17" spans="1:4" x14ac:dyDescent="0.35">
      <c r="A17" s="10">
        <v>23</v>
      </c>
      <c r="B17" s="11" t="s">
        <v>27</v>
      </c>
      <c r="C17" s="11" t="s">
        <v>28</v>
      </c>
      <c r="D17" s="13">
        <v>1517.4</v>
      </c>
    </row>
    <row r="18" spans="1:4" x14ac:dyDescent="0.35">
      <c r="A18" s="10">
        <v>24</v>
      </c>
      <c r="B18" s="11" t="s">
        <v>29</v>
      </c>
      <c r="C18" s="11" t="s">
        <v>30</v>
      </c>
      <c r="D18" s="13">
        <v>86473.709999999992</v>
      </c>
    </row>
    <row r="19" spans="1:4" x14ac:dyDescent="0.35">
      <c r="A19" s="10">
        <v>25</v>
      </c>
      <c r="B19" s="11" t="s">
        <v>31</v>
      </c>
      <c r="C19" s="11" t="s">
        <v>32</v>
      </c>
      <c r="D19" s="13">
        <v>4706.59</v>
      </c>
    </row>
    <row r="20" spans="1:4" x14ac:dyDescent="0.35">
      <c r="A20" s="10">
        <v>28</v>
      </c>
      <c r="B20" s="11" t="s">
        <v>33</v>
      </c>
      <c r="C20" s="11" t="s">
        <v>34</v>
      </c>
      <c r="D20" s="13">
        <v>68795.77</v>
      </c>
    </row>
    <row r="21" spans="1:4" x14ac:dyDescent="0.35">
      <c r="A21" s="10">
        <v>29</v>
      </c>
      <c r="B21" s="11" t="s">
        <v>35</v>
      </c>
      <c r="C21" s="11" t="s">
        <v>36</v>
      </c>
      <c r="D21" s="13">
        <v>0</v>
      </c>
    </row>
    <row r="22" spans="1:4" x14ac:dyDescent="0.35">
      <c r="A22" s="10">
        <v>30</v>
      </c>
      <c r="B22" s="11" t="s">
        <v>37</v>
      </c>
      <c r="C22" s="11" t="s">
        <v>38</v>
      </c>
      <c r="D22" s="13">
        <v>9683.6200000000008</v>
      </c>
    </row>
    <row r="23" spans="1:4" x14ac:dyDescent="0.35">
      <c r="A23" s="10">
        <v>31</v>
      </c>
      <c r="B23" s="11" t="s">
        <v>39</v>
      </c>
      <c r="C23" s="11" t="s">
        <v>40</v>
      </c>
      <c r="D23" s="13">
        <v>6122.4</v>
      </c>
    </row>
    <row r="24" spans="1:4" x14ac:dyDescent="0.35">
      <c r="A24" s="10">
        <v>32</v>
      </c>
      <c r="B24" s="11" t="s">
        <v>41</v>
      </c>
      <c r="C24" s="11" t="s">
        <v>42</v>
      </c>
      <c r="D24" s="13">
        <v>15899</v>
      </c>
    </row>
    <row r="25" spans="1:4" x14ac:dyDescent="0.35">
      <c r="A25" s="10">
        <v>36</v>
      </c>
      <c r="B25" s="11" t="s">
        <v>44</v>
      </c>
      <c r="C25" s="11" t="s">
        <v>45</v>
      </c>
      <c r="D25" s="13">
        <v>179708.79999999999</v>
      </c>
    </row>
    <row r="26" spans="1:4" x14ac:dyDescent="0.35">
      <c r="A26" s="10">
        <v>37</v>
      </c>
      <c r="B26" s="11" t="s">
        <v>46</v>
      </c>
      <c r="C26" s="11" t="s">
        <v>47</v>
      </c>
      <c r="D26" s="13">
        <v>19460.55</v>
      </c>
    </row>
    <row r="27" spans="1:4" x14ac:dyDescent="0.35">
      <c r="A27" s="10">
        <v>38</v>
      </c>
      <c r="B27" s="11" t="s">
        <v>48</v>
      </c>
      <c r="C27" s="11" t="s">
        <v>49</v>
      </c>
      <c r="D27" s="13">
        <v>6918.62</v>
      </c>
    </row>
    <row r="28" spans="1:4" x14ac:dyDescent="0.35">
      <c r="A28" s="10">
        <v>39</v>
      </c>
      <c r="B28" s="11" t="s">
        <v>50</v>
      </c>
      <c r="C28" s="11" t="s">
        <v>51</v>
      </c>
      <c r="D28" s="13">
        <v>2779.4</v>
      </c>
    </row>
    <row r="29" spans="1:4" x14ac:dyDescent="0.35">
      <c r="A29" s="10">
        <v>40</v>
      </c>
      <c r="B29" s="11" t="s">
        <v>52</v>
      </c>
      <c r="C29" s="11" t="s">
        <v>53</v>
      </c>
      <c r="D29" s="13">
        <v>55881.8</v>
      </c>
    </row>
    <row r="30" spans="1:4" x14ac:dyDescent="0.35">
      <c r="A30" s="10">
        <v>41</v>
      </c>
      <c r="B30" s="11" t="s">
        <v>54</v>
      </c>
      <c r="C30" s="11" t="s">
        <v>55</v>
      </c>
      <c r="D30" s="13">
        <v>66682.92</v>
      </c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13">
        <v>16122.93</v>
      </c>
    </row>
    <row r="33" spans="1:4" x14ac:dyDescent="0.35">
      <c r="A33" s="10">
        <v>54</v>
      </c>
      <c r="B33" s="11" t="s">
        <v>63</v>
      </c>
      <c r="C33" s="11" t="s">
        <v>64</v>
      </c>
      <c r="D33" s="13">
        <v>28579.25</v>
      </c>
    </row>
    <row r="34" spans="1:4" x14ac:dyDescent="0.35">
      <c r="A34" s="10">
        <v>57</v>
      </c>
      <c r="B34" s="11" t="s">
        <v>65</v>
      </c>
      <c r="C34" s="11" t="s">
        <v>66</v>
      </c>
      <c r="D34" s="13">
        <v>10910.4</v>
      </c>
    </row>
    <row r="35" spans="1:4" x14ac:dyDescent="0.35">
      <c r="A35" s="10">
        <v>58</v>
      </c>
      <c r="B35" s="11" t="s">
        <v>67</v>
      </c>
      <c r="C35" s="11" t="s">
        <v>68</v>
      </c>
      <c r="D35" s="13">
        <v>5750.64</v>
      </c>
    </row>
    <row r="36" spans="1:4" x14ac:dyDescent="0.35">
      <c r="A36" s="10">
        <v>59</v>
      </c>
      <c r="B36" s="11" t="s">
        <v>69</v>
      </c>
      <c r="C36" s="11" t="s">
        <v>70</v>
      </c>
      <c r="D36" s="13">
        <v>1577.46</v>
      </c>
    </row>
    <row r="37" spans="1:4" x14ac:dyDescent="0.35">
      <c r="A37" s="10">
        <v>60</v>
      </c>
      <c r="B37" s="11" t="s">
        <v>71</v>
      </c>
      <c r="C37" s="11" t="s">
        <v>148</v>
      </c>
      <c r="D37" s="13">
        <v>11722.09</v>
      </c>
    </row>
    <row r="38" spans="1:4" x14ac:dyDescent="0.35">
      <c r="A38" s="10">
        <v>61</v>
      </c>
      <c r="B38" s="11" t="s">
        <v>72</v>
      </c>
      <c r="C38" s="11" t="s">
        <v>73</v>
      </c>
      <c r="D38" s="13">
        <v>0</v>
      </c>
    </row>
    <row r="39" spans="1:4" x14ac:dyDescent="0.35">
      <c r="A39" s="10">
        <v>62</v>
      </c>
      <c r="B39" s="11" t="s">
        <v>54</v>
      </c>
      <c r="C39" s="11" t="s">
        <v>74</v>
      </c>
      <c r="D39" s="13">
        <v>20347.599999999999</v>
      </c>
    </row>
    <row r="40" spans="1:4" x14ac:dyDescent="0.35">
      <c r="A40" s="10">
        <v>63</v>
      </c>
      <c r="B40" s="11" t="s">
        <v>75</v>
      </c>
      <c r="C40" s="11" t="s">
        <v>76</v>
      </c>
      <c r="D40" s="13">
        <v>25774.9</v>
      </c>
    </row>
    <row r="41" spans="1:4" x14ac:dyDescent="0.35">
      <c r="A41" s="10">
        <v>67</v>
      </c>
      <c r="B41" s="11" t="s">
        <v>71</v>
      </c>
      <c r="C41" s="11" t="s">
        <v>77</v>
      </c>
      <c r="D41" s="13">
        <v>89947.5</v>
      </c>
    </row>
    <row r="42" spans="1:4" x14ac:dyDescent="0.35">
      <c r="A42" s="10">
        <v>74</v>
      </c>
      <c r="B42" s="11" t="s">
        <v>50</v>
      </c>
      <c r="C42" s="11" t="s">
        <v>79</v>
      </c>
      <c r="D42" s="13">
        <v>38522.44</v>
      </c>
    </row>
    <row r="43" spans="1:4" x14ac:dyDescent="0.35">
      <c r="A43" s="10">
        <v>75</v>
      </c>
      <c r="B43" s="11" t="s">
        <v>80</v>
      </c>
      <c r="C43" s="11" t="s">
        <v>81</v>
      </c>
      <c r="D43" s="13">
        <v>0</v>
      </c>
    </row>
    <row r="44" spans="1:4" x14ac:dyDescent="0.35">
      <c r="A44" s="10">
        <v>76</v>
      </c>
      <c r="B44" s="11" t="s">
        <v>82</v>
      </c>
      <c r="C44" s="11" t="s">
        <v>83</v>
      </c>
      <c r="D44" s="13">
        <v>20450.68</v>
      </c>
    </row>
    <row r="45" spans="1:4" x14ac:dyDescent="0.35">
      <c r="A45" s="10">
        <v>77</v>
      </c>
      <c r="B45" s="11" t="s">
        <v>84</v>
      </c>
      <c r="C45" s="11" t="s">
        <v>85</v>
      </c>
      <c r="D45" s="13">
        <v>0</v>
      </c>
    </row>
    <row r="46" spans="1:4" x14ac:dyDescent="0.35">
      <c r="A46" s="10">
        <v>78</v>
      </c>
      <c r="B46" s="11" t="s">
        <v>86</v>
      </c>
      <c r="C46" s="11" t="s">
        <v>87</v>
      </c>
      <c r="D46" s="13">
        <v>4435.6000000000004</v>
      </c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13">
        <v>2130.4899999999998</v>
      </c>
    </row>
    <row r="49" spans="1:4" x14ac:dyDescent="0.35">
      <c r="A49" s="10">
        <v>85</v>
      </c>
      <c r="B49" s="11" t="s">
        <v>75</v>
      </c>
      <c r="C49" s="11" t="s">
        <v>93</v>
      </c>
      <c r="D49" s="13">
        <v>0</v>
      </c>
    </row>
    <row r="50" spans="1:4" x14ac:dyDescent="0.35">
      <c r="A50" s="10">
        <v>86</v>
      </c>
      <c r="B50" s="11" t="s">
        <v>94</v>
      </c>
      <c r="C50" s="11" t="s">
        <v>95</v>
      </c>
      <c r="D50" s="13">
        <v>0</v>
      </c>
    </row>
    <row r="51" spans="1:4" x14ac:dyDescent="0.35">
      <c r="A51" s="10">
        <v>88</v>
      </c>
      <c r="B51" s="11" t="s">
        <v>58</v>
      </c>
      <c r="C51" s="11" t="s">
        <v>96</v>
      </c>
      <c r="D51" s="13">
        <v>250648.55</v>
      </c>
    </row>
    <row r="52" spans="1:4" x14ac:dyDescent="0.35">
      <c r="A52" s="10">
        <v>89</v>
      </c>
      <c r="B52" s="11" t="s">
        <v>97</v>
      </c>
      <c r="C52" s="11" t="s">
        <v>98</v>
      </c>
      <c r="D52" s="13">
        <v>39695.199999999997</v>
      </c>
    </row>
    <row r="53" spans="1:4" x14ac:dyDescent="0.35">
      <c r="A53" s="10">
        <v>92</v>
      </c>
      <c r="B53" s="11" t="s">
        <v>99</v>
      </c>
      <c r="C53" s="11" t="s">
        <v>100</v>
      </c>
      <c r="D53" s="13">
        <v>12620.12</v>
      </c>
    </row>
    <row r="54" spans="1:4" x14ac:dyDescent="0.35">
      <c r="A54" s="10">
        <v>93</v>
      </c>
      <c r="B54" s="11" t="s">
        <v>101</v>
      </c>
      <c r="C54" s="11" t="s">
        <v>102</v>
      </c>
      <c r="D54" s="13">
        <v>18436.599999999999</v>
      </c>
    </row>
    <row r="55" spans="1:4" x14ac:dyDescent="0.35">
      <c r="A55" s="10">
        <v>94</v>
      </c>
      <c r="B55" s="11" t="s">
        <v>103</v>
      </c>
      <c r="C55" s="11" t="s">
        <v>104</v>
      </c>
      <c r="D55" s="13">
        <v>0</v>
      </c>
    </row>
    <row r="56" spans="1:4" x14ac:dyDescent="0.35">
      <c r="A56" s="10">
        <v>95</v>
      </c>
      <c r="B56" s="11" t="s">
        <v>75</v>
      </c>
      <c r="C56" s="11" t="s">
        <v>105</v>
      </c>
      <c r="D56" s="13">
        <v>9558.9</v>
      </c>
    </row>
    <row r="57" spans="1:4" x14ac:dyDescent="0.35">
      <c r="A57" s="10">
        <v>96</v>
      </c>
      <c r="B57" s="11" t="s">
        <v>106</v>
      </c>
      <c r="C57" s="11" t="s">
        <v>107</v>
      </c>
      <c r="D57" s="13">
        <v>4823.88</v>
      </c>
    </row>
    <row r="58" spans="1:4" x14ac:dyDescent="0.35">
      <c r="A58" s="10">
        <v>97</v>
      </c>
      <c r="B58" s="11" t="s">
        <v>108</v>
      </c>
      <c r="C58" s="11" t="s">
        <v>109</v>
      </c>
      <c r="D58" s="13">
        <v>21084.04</v>
      </c>
    </row>
    <row r="59" spans="1:4" x14ac:dyDescent="0.35">
      <c r="A59" s="10">
        <v>98</v>
      </c>
      <c r="B59" s="11" t="s">
        <v>43</v>
      </c>
      <c r="C59" s="11" t="s">
        <v>110</v>
      </c>
      <c r="D59" s="13">
        <v>0</v>
      </c>
    </row>
    <row r="60" spans="1:4" x14ac:dyDescent="0.35">
      <c r="A60" s="10">
        <v>99</v>
      </c>
      <c r="B60" s="11" t="s">
        <v>43</v>
      </c>
      <c r="C60" s="11" t="s">
        <v>111</v>
      </c>
      <c r="D60" s="13">
        <v>28710.6</v>
      </c>
    </row>
    <row r="61" spans="1:4" x14ac:dyDescent="0.35">
      <c r="A61" s="10">
        <v>100</v>
      </c>
      <c r="B61" s="11" t="s">
        <v>112</v>
      </c>
      <c r="C61" s="11" t="s">
        <v>113</v>
      </c>
      <c r="D61" s="13">
        <v>8245.9</v>
      </c>
    </row>
    <row r="62" spans="1:4" x14ac:dyDescent="0.35">
      <c r="A62" s="10">
        <v>101</v>
      </c>
      <c r="B62" s="11" t="s">
        <v>114</v>
      </c>
      <c r="C62" s="11" t="s">
        <v>164</v>
      </c>
      <c r="D62" s="13">
        <v>0</v>
      </c>
    </row>
    <row r="63" spans="1:4" x14ac:dyDescent="0.35">
      <c r="A63" s="10">
        <v>103</v>
      </c>
      <c r="B63" s="11" t="s">
        <v>78</v>
      </c>
      <c r="C63" s="11" t="s">
        <v>138</v>
      </c>
      <c r="D63" s="13">
        <v>0</v>
      </c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26</v>
      </c>
      <c r="C65" s="11" t="s">
        <v>143</v>
      </c>
      <c r="D65" s="13"/>
    </row>
    <row r="66" spans="1:4" x14ac:dyDescent="0.35">
      <c r="A66" s="10">
        <v>108</v>
      </c>
      <c r="B66" s="11" t="s">
        <v>14</v>
      </c>
      <c r="C66" s="11" t="s">
        <v>139</v>
      </c>
      <c r="D66" s="13">
        <v>30170.54</v>
      </c>
    </row>
    <row r="67" spans="1:4" x14ac:dyDescent="0.35">
      <c r="A67" s="10">
        <v>109</v>
      </c>
      <c r="B67" s="11" t="s">
        <v>118</v>
      </c>
      <c r="C67" s="11" t="s">
        <v>119</v>
      </c>
      <c r="D67" s="13">
        <v>0</v>
      </c>
    </row>
    <row r="68" spans="1:4" x14ac:dyDescent="0.35">
      <c r="A68" s="10">
        <v>110</v>
      </c>
      <c r="B68" s="11" t="s">
        <v>120</v>
      </c>
      <c r="C68" s="11" t="s">
        <v>121</v>
      </c>
      <c r="D68" s="13">
        <v>22898.400000000001</v>
      </c>
    </row>
    <row r="69" spans="1:4" x14ac:dyDescent="0.35">
      <c r="A69" s="10">
        <v>111</v>
      </c>
      <c r="B69" s="11" t="s">
        <v>97</v>
      </c>
      <c r="C69" s="11" t="s">
        <v>122</v>
      </c>
      <c r="D69" s="13">
        <v>-42101.45</v>
      </c>
    </row>
    <row r="70" spans="1:4" x14ac:dyDescent="0.35">
      <c r="A70" s="10">
        <v>112</v>
      </c>
      <c r="B70" s="11" t="s">
        <v>97</v>
      </c>
      <c r="C70" s="11" t="s">
        <v>123</v>
      </c>
      <c r="D70" s="13">
        <v>28058.04</v>
      </c>
    </row>
    <row r="71" spans="1:4" x14ac:dyDescent="0.35">
      <c r="A71" s="10">
        <v>113</v>
      </c>
      <c r="B71" s="11" t="s">
        <v>124</v>
      </c>
      <c r="C71" s="11" t="s">
        <v>125</v>
      </c>
      <c r="D71" s="13">
        <v>0</v>
      </c>
    </row>
    <row r="72" spans="1:4" x14ac:dyDescent="0.35">
      <c r="A72" s="10">
        <v>114</v>
      </c>
      <c r="B72" s="11" t="s">
        <v>126</v>
      </c>
      <c r="C72" s="11" t="s">
        <v>127</v>
      </c>
      <c r="D72" s="13">
        <v>35439.57</v>
      </c>
    </row>
    <row r="73" spans="1:4" x14ac:dyDescent="0.35">
      <c r="A73" s="10">
        <v>115</v>
      </c>
      <c r="B73" s="11" t="s">
        <v>128</v>
      </c>
      <c r="C73" s="11" t="s">
        <v>129</v>
      </c>
      <c r="D73" s="13">
        <v>11730</v>
      </c>
    </row>
    <row r="74" spans="1:4" x14ac:dyDescent="0.35">
      <c r="A74" s="10">
        <v>116</v>
      </c>
      <c r="B74" s="11" t="s">
        <v>130</v>
      </c>
      <c r="C74" s="11" t="s">
        <v>147</v>
      </c>
      <c r="D74" s="13">
        <v>32683.33</v>
      </c>
    </row>
    <row r="75" spans="1:4" x14ac:dyDescent="0.35">
      <c r="A75" s="10">
        <v>117</v>
      </c>
      <c r="B75" s="11" t="s">
        <v>131</v>
      </c>
      <c r="C75" s="11" t="s">
        <v>132</v>
      </c>
      <c r="D75" s="13">
        <v>6453.85</v>
      </c>
    </row>
    <row r="76" spans="1:4" x14ac:dyDescent="0.35">
      <c r="A76" s="10">
        <v>118</v>
      </c>
      <c r="B76" s="11" t="s">
        <v>133</v>
      </c>
      <c r="C76" s="11" t="s">
        <v>134</v>
      </c>
      <c r="D76" s="13">
        <v>471069.45</v>
      </c>
    </row>
    <row r="77" spans="1:4" x14ac:dyDescent="0.35">
      <c r="A77" s="10">
        <v>119</v>
      </c>
      <c r="B77" s="11" t="s">
        <v>58</v>
      </c>
      <c r="C77" s="11" t="s">
        <v>135</v>
      </c>
      <c r="D77" s="13">
        <v>40553.06</v>
      </c>
    </row>
    <row r="78" spans="1:4" x14ac:dyDescent="0.35">
      <c r="A78" s="10">
        <v>120</v>
      </c>
      <c r="B78" s="11" t="s">
        <v>58</v>
      </c>
      <c r="C78" s="11" t="s">
        <v>136</v>
      </c>
      <c r="D78" s="13">
        <v>38160.019999999997</v>
      </c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146</v>
      </c>
      <c r="C80" s="11" t="s">
        <v>294</v>
      </c>
      <c r="D80" s="13">
        <v>16000.82</v>
      </c>
    </row>
    <row r="81" spans="1:16347" x14ac:dyDescent="0.35">
      <c r="A81" s="10">
        <v>124</v>
      </c>
      <c r="B81" s="11" t="s">
        <v>62</v>
      </c>
      <c r="C81" s="11" t="s">
        <v>142</v>
      </c>
      <c r="D81" s="13">
        <v>15024.32</v>
      </c>
    </row>
    <row r="82" spans="1:16347" x14ac:dyDescent="0.35">
      <c r="A82" s="10">
        <v>125</v>
      </c>
      <c r="B82" s="11" t="s">
        <v>60</v>
      </c>
      <c r="C82" s="11" t="s">
        <v>140</v>
      </c>
      <c r="D82" s="13">
        <v>0</v>
      </c>
    </row>
    <row r="83" spans="1:16347" x14ac:dyDescent="0.35">
      <c r="A83" s="10">
        <v>126</v>
      </c>
      <c r="B83" s="11" t="s">
        <v>90</v>
      </c>
      <c r="C83" s="11" t="s">
        <v>141</v>
      </c>
      <c r="D83" s="13">
        <v>26867.67</v>
      </c>
    </row>
    <row r="84" spans="1:16347" x14ac:dyDescent="0.35">
      <c r="A84" s="10">
        <v>128</v>
      </c>
      <c r="B84" s="11" t="s">
        <v>59</v>
      </c>
      <c r="C84" s="11" t="s">
        <v>144</v>
      </c>
      <c r="D84" s="13"/>
      <c r="E84" s="12"/>
      <c r="F84" s="16"/>
      <c r="G84" s="12"/>
      <c r="H84" s="12"/>
      <c r="I84" s="16"/>
      <c r="J84" s="12"/>
      <c r="K84" s="12"/>
      <c r="L84" s="16"/>
      <c r="M84" s="12"/>
      <c r="N84" s="12"/>
      <c r="O84" s="16"/>
      <c r="P84" s="12"/>
      <c r="Q84" s="12"/>
      <c r="R84" s="16"/>
      <c r="S84" s="12"/>
      <c r="T84" s="12"/>
      <c r="U84" s="16"/>
      <c r="V84" s="15"/>
      <c r="W84" s="11"/>
      <c r="X84" s="10"/>
      <c r="Y84" s="11"/>
      <c r="Z84" s="11"/>
      <c r="AA84" s="10"/>
      <c r="AB84" s="11"/>
      <c r="AC84" s="11"/>
      <c r="AD84" s="10"/>
      <c r="AE84" s="11"/>
      <c r="AF84" s="11"/>
      <c r="AG84" s="10"/>
      <c r="AH84" s="11"/>
      <c r="AI84" s="11"/>
      <c r="AJ84" s="10"/>
      <c r="AK84" s="11"/>
      <c r="AL84" s="11"/>
      <c r="AM84" s="10"/>
      <c r="AN84" s="11"/>
      <c r="AO84" s="11"/>
      <c r="AP84" s="10"/>
      <c r="AQ84" s="11"/>
      <c r="AR84" s="11"/>
      <c r="AS84" s="10"/>
      <c r="AT84" s="11"/>
      <c r="AU84" s="11"/>
      <c r="AV84" s="10"/>
      <c r="AW84" s="11"/>
      <c r="AX84" s="11"/>
      <c r="AY84" s="10"/>
      <c r="AZ84" s="11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</row>
    <row r="85" spans="1:16347" x14ac:dyDescent="0.35">
      <c r="A85" s="10">
        <v>129</v>
      </c>
      <c r="B85" s="11" t="s">
        <v>63</v>
      </c>
      <c r="C85" s="11" t="s">
        <v>149</v>
      </c>
      <c r="D85" s="13"/>
      <c r="E85" s="12"/>
      <c r="F85" s="16"/>
      <c r="G85" s="12"/>
      <c r="H85" s="12"/>
      <c r="I85" s="16"/>
      <c r="J85" s="12"/>
      <c r="K85" s="12"/>
      <c r="L85" s="16"/>
      <c r="M85" s="12"/>
      <c r="N85" s="12"/>
      <c r="O85" s="16"/>
      <c r="P85" s="12"/>
      <c r="Q85" s="12"/>
      <c r="R85" s="16"/>
      <c r="S85" s="12"/>
      <c r="T85" s="12"/>
      <c r="U85" s="16"/>
      <c r="V85" s="15"/>
      <c r="W85" s="11"/>
      <c r="X85" s="10"/>
      <c r="Y85" s="11"/>
      <c r="Z85" s="11"/>
      <c r="AA85" s="10"/>
      <c r="AB85" s="11"/>
      <c r="AC85" s="11"/>
      <c r="AD85" s="10"/>
      <c r="AE85" s="11"/>
      <c r="AF85" s="11"/>
      <c r="AG85" s="10"/>
      <c r="AH85" s="11"/>
      <c r="AI85" s="11"/>
      <c r="AJ85" s="10"/>
      <c r="AK85" s="11"/>
      <c r="AL85" s="11"/>
      <c r="AM85" s="10"/>
      <c r="AN85" s="11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</row>
    <row r="86" spans="1:16347" x14ac:dyDescent="0.35">
      <c r="A86" s="10">
        <v>130</v>
      </c>
      <c r="B86" s="11" t="s">
        <v>26</v>
      </c>
      <c r="C86" s="11" t="s">
        <v>150</v>
      </c>
      <c r="D86" s="13">
        <v>41569.65</v>
      </c>
    </row>
    <row r="87" spans="1:16347" x14ac:dyDescent="0.35">
      <c r="A87" s="10">
        <v>131</v>
      </c>
      <c r="B87" s="11" t="s">
        <v>151</v>
      </c>
      <c r="C87" s="11" t="s">
        <v>152</v>
      </c>
      <c r="D87" s="13">
        <v>1339.2</v>
      </c>
    </row>
    <row r="88" spans="1:16347" x14ac:dyDescent="0.35">
      <c r="A88" s="10">
        <v>132</v>
      </c>
      <c r="B88" s="11" t="s">
        <v>153</v>
      </c>
      <c r="C88" s="11" t="s">
        <v>154</v>
      </c>
      <c r="D88" s="13">
        <v>0</v>
      </c>
    </row>
    <row r="89" spans="1:16347" x14ac:dyDescent="0.35">
      <c r="A89" s="10">
        <v>133</v>
      </c>
      <c r="B89" s="11" t="s">
        <v>155</v>
      </c>
      <c r="C89" s="11" t="s">
        <v>156</v>
      </c>
      <c r="D89" s="13">
        <v>0</v>
      </c>
    </row>
    <row r="90" spans="1:16347" x14ac:dyDescent="0.35">
      <c r="A90" s="10">
        <v>134</v>
      </c>
      <c r="B90" s="11" t="s">
        <v>157</v>
      </c>
      <c r="C90" s="11" t="s">
        <v>162</v>
      </c>
      <c r="D90" s="13">
        <v>0</v>
      </c>
    </row>
    <row r="91" spans="1:16347" x14ac:dyDescent="0.35">
      <c r="A91" s="10">
        <v>135</v>
      </c>
      <c r="B91" s="11" t="s">
        <v>158</v>
      </c>
      <c r="C91" s="11" t="s">
        <v>163</v>
      </c>
      <c r="D91" s="13">
        <v>785.29</v>
      </c>
    </row>
    <row r="92" spans="1:16347" x14ac:dyDescent="0.35">
      <c r="A92" s="10">
        <v>136</v>
      </c>
      <c r="B92" s="11" t="s">
        <v>159</v>
      </c>
      <c r="C92" s="11" t="s">
        <v>160</v>
      </c>
      <c r="D92" s="13"/>
    </row>
    <row r="93" spans="1:16347" x14ac:dyDescent="0.35">
      <c r="A93" s="10">
        <v>137</v>
      </c>
      <c r="B93" s="11" t="s">
        <v>282</v>
      </c>
      <c r="C93" s="11" t="s">
        <v>283</v>
      </c>
      <c r="D93" s="13"/>
    </row>
    <row r="94" spans="1:16347" x14ac:dyDescent="0.35">
      <c r="A94" s="10">
        <v>138</v>
      </c>
      <c r="B94" s="11" t="s">
        <v>287</v>
      </c>
      <c r="C94" s="11" t="s">
        <v>288</v>
      </c>
      <c r="D94" s="13"/>
    </row>
    <row r="95" spans="1:16347" x14ac:dyDescent="0.35">
      <c r="A95" s="10">
        <v>139</v>
      </c>
      <c r="B95" s="11" t="s">
        <v>59</v>
      </c>
      <c r="C95" s="11" t="s">
        <v>289</v>
      </c>
      <c r="D95" s="13">
        <v>0</v>
      </c>
    </row>
    <row r="96" spans="1:16347" x14ac:dyDescent="0.35">
      <c r="A96" s="10">
        <v>140</v>
      </c>
      <c r="B96" s="11" t="s">
        <v>318</v>
      </c>
      <c r="C96" s="11" t="s">
        <v>313</v>
      </c>
      <c r="D96" s="13">
        <v>101859.96</v>
      </c>
    </row>
    <row r="97" spans="3:4" x14ac:dyDescent="0.35">
      <c r="C97" s="20" t="s">
        <v>145</v>
      </c>
      <c r="D97" s="21">
        <f>SUM(D5:D96)</f>
        <v>2672582.25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&amp;C&amp;1#&amp;"Calibri"&amp;10&amp;K000000Internal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N77"/>
  <sheetViews>
    <sheetView workbookViewId="0">
      <selection activeCell="K76" sqref="K76"/>
    </sheetView>
  </sheetViews>
  <sheetFormatPr baseColWidth="10" defaultColWidth="9.26953125" defaultRowHeight="14.5" x14ac:dyDescent="0.35"/>
  <cols>
    <col min="1" max="1" width="18.81640625" bestFit="1" customWidth="1"/>
    <col min="2" max="2" width="19.7265625" style="22" bestFit="1" customWidth="1"/>
    <col min="3" max="3" width="14.54296875" bestFit="1" customWidth="1"/>
    <col min="4" max="4" width="34.17968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26953125" bestFit="1" customWidth="1"/>
    <col min="9" max="9" width="13.7265625" bestFit="1" customWidth="1"/>
    <col min="10" max="10" width="23" bestFit="1" customWidth="1"/>
    <col min="11" max="11" width="14" bestFit="1" customWidth="1"/>
    <col min="12" max="13" width="12.26953125" bestFit="1" customWidth="1"/>
    <col min="14" max="14" width="13.7265625" bestFit="1" customWidth="1"/>
  </cols>
  <sheetData>
    <row r="1" spans="1:14" x14ac:dyDescent="0.35">
      <c r="A1" s="27" t="s">
        <v>170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4"/>
    </row>
    <row r="2" spans="1:14" x14ac:dyDescent="0.35">
      <c r="A2" s="30" t="s">
        <v>171</v>
      </c>
      <c r="B2" s="30" t="s">
        <v>171</v>
      </c>
      <c r="C2" s="30" t="s">
        <v>171</v>
      </c>
      <c r="D2" s="30" t="s">
        <v>171</v>
      </c>
      <c r="E2" s="30" t="s">
        <v>171</v>
      </c>
      <c r="F2" s="19" t="s">
        <v>295</v>
      </c>
      <c r="G2" s="19" t="s">
        <v>171</v>
      </c>
      <c r="H2" s="19" t="s">
        <v>171</v>
      </c>
      <c r="I2" s="19" t="s">
        <v>171</v>
      </c>
      <c r="J2" s="19" t="s">
        <v>296</v>
      </c>
      <c r="K2" s="19" t="s">
        <v>171</v>
      </c>
      <c r="L2" s="19" t="s">
        <v>171</v>
      </c>
      <c r="M2" s="19" t="s">
        <v>171</v>
      </c>
      <c r="N2" s="19" t="s">
        <v>171</v>
      </c>
    </row>
    <row r="3" spans="1:14" x14ac:dyDescent="0.35">
      <c r="A3" s="30" t="s">
        <v>172</v>
      </c>
      <c r="B3" s="30" t="s">
        <v>173</v>
      </c>
      <c r="C3" s="30" t="s">
        <v>174</v>
      </c>
      <c r="D3" s="30" t="s">
        <v>171</v>
      </c>
      <c r="E3" s="30" t="s">
        <v>175</v>
      </c>
      <c r="F3" s="19" t="s">
        <v>165</v>
      </c>
      <c r="G3" s="19" t="s">
        <v>166</v>
      </c>
      <c r="H3" s="19" t="s">
        <v>167</v>
      </c>
      <c r="I3" s="19" t="s">
        <v>169</v>
      </c>
      <c r="J3" s="19" t="s">
        <v>165</v>
      </c>
      <c r="K3" s="19" t="s">
        <v>166</v>
      </c>
      <c r="L3" s="19" t="s">
        <v>167</v>
      </c>
      <c r="M3" s="19" t="s">
        <v>169</v>
      </c>
      <c r="N3" s="19" t="s">
        <v>168</v>
      </c>
    </row>
    <row r="4" spans="1:14" x14ac:dyDescent="0.35">
      <c r="A4" s="19" t="s">
        <v>176</v>
      </c>
      <c r="B4" s="19">
        <v>1</v>
      </c>
      <c r="C4" s="19" t="s">
        <v>177</v>
      </c>
      <c r="D4" s="19" t="s">
        <v>3</v>
      </c>
      <c r="E4" s="19" t="s">
        <v>2</v>
      </c>
      <c r="F4" s="26">
        <v>1000089.26</v>
      </c>
      <c r="G4" s="25"/>
      <c r="H4" s="25"/>
      <c r="I4" s="25"/>
      <c r="J4" s="26">
        <v>1095123.07</v>
      </c>
      <c r="K4" s="25"/>
      <c r="L4" s="25"/>
      <c r="M4" s="25"/>
      <c r="N4" s="25"/>
    </row>
    <row r="5" spans="1:14" x14ac:dyDescent="0.35">
      <c r="A5" s="19" t="s">
        <v>171</v>
      </c>
      <c r="B5" s="19">
        <v>5</v>
      </c>
      <c r="C5" s="19" t="s">
        <v>178</v>
      </c>
      <c r="D5" s="19" t="s">
        <v>7</v>
      </c>
      <c r="E5" s="19" t="s">
        <v>6</v>
      </c>
      <c r="F5" s="26">
        <v>451682.41</v>
      </c>
      <c r="G5" s="25"/>
      <c r="H5" s="25"/>
      <c r="I5" s="25"/>
      <c r="J5" s="26">
        <v>472571.95</v>
      </c>
      <c r="K5" s="25"/>
      <c r="L5" s="25"/>
      <c r="M5" s="25"/>
      <c r="N5" s="25"/>
    </row>
    <row r="6" spans="1:14" x14ac:dyDescent="0.35">
      <c r="A6" s="19" t="s">
        <v>171</v>
      </c>
      <c r="B6" s="19">
        <v>6</v>
      </c>
      <c r="C6" s="19" t="s">
        <v>286</v>
      </c>
      <c r="D6" s="19" t="s">
        <v>9</v>
      </c>
      <c r="E6" s="19" t="s">
        <v>8</v>
      </c>
      <c r="F6" s="25">
        <v>0</v>
      </c>
      <c r="G6" s="25"/>
      <c r="H6" s="25"/>
      <c r="I6" s="25"/>
      <c r="J6" s="26">
        <v>2208.6999999999998</v>
      </c>
      <c r="K6" s="25"/>
      <c r="L6" s="25"/>
      <c r="M6" s="25"/>
      <c r="N6" s="25"/>
    </row>
    <row r="7" spans="1:14" x14ac:dyDescent="0.35">
      <c r="A7" s="19" t="s">
        <v>171</v>
      </c>
      <c r="B7" s="19">
        <v>7</v>
      </c>
      <c r="C7" s="19" t="s">
        <v>179</v>
      </c>
      <c r="D7" s="19" t="s">
        <v>11</v>
      </c>
      <c r="E7" s="19" t="s">
        <v>10</v>
      </c>
      <c r="F7" s="26">
        <v>3017267.3</v>
      </c>
      <c r="G7" s="25"/>
      <c r="H7" s="25"/>
      <c r="I7" s="25"/>
      <c r="J7" s="26">
        <v>4129914.16</v>
      </c>
      <c r="K7" s="25"/>
      <c r="L7" s="25"/>
      <c r="M7" s="25"/>
      <c r="N7" s="25"/>
    </row>
    <row r="8" spans="1:14" x14ac:dyDescent="0.35">
      <c r="A8" s="19" t="s">
        <v>171</v>
      </c>
      <c r="B8" s="19">
        <v>100</v>
      </c>
      <c r="C8" s="19" t="s">
        <v>297</v>
      </c>
      <c r="D8" s="19" t="s">
        <v>113</v>
      </c>
      <c r="E8" s="19" t="s">
        <v>298</v>
      </c>
      <c r="F8" s="26">
        <v>190028.14</v>
      </c>
      <c r="G8" s="25"/>
      <c r="H8" s="25"/>
      <c r="I8" s="26">
        <v>29067.95</v>
      </c>
      <c r="J8" s="26">
        <v>190028.14</v>
      </c>
      <c r="K8" s="25"/>
      <c r="L8" s="25"/>
      <c r="M8" s="26">
        <v>29067.95</v>
      </c>
      <c r="N8" s="25"/>
    </row>
    <row r="9" spans="1:14" x14ac:dyDescent="0.35">
      <c r="A9" s="19" t="s">
        <v>171</v>
      </c>
      <c r="B9" s="19">
        <v>101</v>
      </c>
      <c r="C9" s="19" t="s">
        <v>275</v>
      </c>
      <c r="D9" s="19" t="s">
        <v>276</v>
      </c>
      <c r="E9" s="19" t="s">
        <v>114</v>
      </c>
      <c r="F9" s="25">
        <v>0</v>
      </c>
      <c r="G9" s="26">
        <v>6522.39</v>
      </c>
      <c r="H9" s="25"/>
      <c r="I9" s="25"/>
      <c r="J9" s="26">
        <v>17217.2</v>
      </c>
      <c r="K9" s="26">
        <v>6522.39</v>
      </c>
      <c r="L9" s="25"/>
      <c r="M9" s="25"/>
      <c r="N9" s="25"/>
    </row>
    <row r="10" spans="1:14" x14ac:dyDescent="0.35">
      <c r="A10" s="19" t="s">
        <v>171</v>
      </c>
      <c r="B10" s="19">
        <v>108</v>
      </c>
      <c r="C10" s="19" t="s">
        <v>180</v>
      </c>
      <c r="D10" s="19" t="s">
        <v>181</v>
      </c>
      <c r="E10" s="19" t="s">
        <v>182</v>
      </c>
      <c r="F10" s="26">
        <v>1278381.75</v>
      </c>
      <c r="G10" s="25"/>
      <c r="H10" s="26">
        <v>467758</v>
      </c>
      <c r="I10" s="25"/>
      <c r="J10" s="26">
        <v>2460753.54</v>
      </c>
      <c r="K10" s="25"/>
      <c r="L10" s="26">
        <v>447844</v>
      </c>
      <c r="M10" s="25"/>
      <c r="N10" s="25"/>
    </row>
    <row r="11" spans="1:14" x14ac:dyDescent="0.35">
      <c r="A11" s="19" t="s">
        <v>171</v>
      </c>
      <c r="B11" s="19">
        <v>109</v>
      </c>
      <c r="C11" s="19" t="s">
        <v>299</v>
      </c>
      <c r="D11" s="19" t="s">
        <v>300</v>
      </c>
      <c r="E11" s="19" t="s">
        <v>301</v>
      </c>
      <c r="F11" s="26">
        <v>46759.7</v>
      </c>
      <c r="G11" s="25"/>
      <c r="H11" s="25"/>
      <c r="I11" s="25"/>
      <c r="J11" s="26">
        <v>46759.7</v>
      </c>
      <c r="K11" s="25"/>
      <c r="L11" s="25"/>
      <c r="M11" s="25"/>
      <c r="N11" s="25"/>
    </row>
    <row r="12" spans="1:14" x14ac:dyDescent="0.35">
      <c r="A12" s="19" t="s">
        <v>171</v>
      </c>
      <c r="B12" s="19">
        <v>11</v>
      </c>
      <c r="C12" s="19" t="s">
        <v>183</v>
      </c>
      <c r="D12" s="19" t="s">
        <v>184</v>
      </c>
      <c r="E12" s="19" t="s">
        <v>15</v>
      </c>
      <c r="F12" s="26">
        <v>99318.62</v>
      </c>
      <c r="G12" s="25"/>
      <c r="H12" s="25"/>
      <c r="I12" s="25"/>
      <c r="J12" s="26">
        <v>109816.12</v>
      </c>
      <c r="K12" s="25"/>
      <c r="L12" s="25"/>
      <c r="M12" s="25"/>
      <c r="N12" s="26"/>
    </row>
    <row r="13" spans="1:14" x14ac:dyDescent="0.35">
      <c r="A13" s="19" t="s">
        <v>171</v>
      </c>
      <c r="B13" s="19">
        <v>110</v>
      </c>
      <c r="C13" s="19" t="s">
        <v>185</v>
      </c>
      <c r="D13" s="19" t="s">
        <v>121</v>
      </c>
      <c r="E13" s="19" t="s">
        <v>120</v>
      </c>
      <c r="F13" s="26">
        <v>56179.4</v>
      </c>
      <c r="G13" s="25"/>
      <c r="H13" s="25"/>
      <c r="I13" s="25"/>
      <c r="J13" s="26">
        <v>67527.679999999993</v>
      </c>
      <c r="K13" s="25"/>
      <c r="L13" s="25"/>
      <c r="M13" s="25"/>
      <c r="N13" s="25"/>
    </row>
    <row r="14" spans="1:14" x14ac:dyDescent="0.35">
      <c r="A14" s="19" t="s">
        <v>171</v>
      </c>
      <c r="B14" s="19">
        <v>111</v>
      </c>
      <c r="C14" s="19" t="s">
        <v>186</v>
      </c>
      <c r="D14" s="19" t="s">
        <v>187</v>
      </c>
      <c r="E14" s="19" t="s">
        <v>188</v>
      </c>
      <c r="F14" s="26">
        <v>27658.02</v>
      </c>
      <c r="G14" s="25"/>
      <c r="H14" s="25"/>
      <c r="I14" s="25"/>
      <c r="J14" s="26">
        <v>62906.22</v>
      </c>
      <c r="K14" s="25"/>
      <c r="L14" s="25"/>
      <c r="M14" s="25"/>
      <c r="N14" s="25"/>
    </row>
    <row r="15" spans="1:14" x14ac:dyDescent="0.35">
      <c r="A15" s="19" t="s">
        <v>171</v>
      </c>
      <c r="B15" s="19">
        <v>112</v>
      </c>
      <c r="C15" s="19" t="s">
        <v>189</v>
      </c>
      <c r="D15" s="19" t="s">
        <v>190</v>
      </c>
      <c r="E15" s="19" t="s">
        <v>191</v>
      </c>
      <c r="F15" s="26">
        <v>10058.42</v>
      </c>
      <c r="G15" s="25"/>
      <c r="H15" s="25"/>
      <c r="I15" s="25"/>
      <c r="J15" s="26">
        <v>16503.580000000002</v>
      </c>
      <c r="K15" s="25"/>
      <c r="L15" s="25"/>
      <c r="M15" s="25"/>
      <c r="N15" s="25"/>
    </row>
    <row r="16" spans="1:14" x14ac:dyDescent="0.35">
      <c r="A16" s="19" t="s">
        <v>171</v>
      </c>
      <c r="B16" s="19">
        <v>113</v>
      </c>
      <c r="C16" s="19" t="s">
        <v>281</v>
      </c>
      <c r="D16" s="19" t="s">
        <v>125</v>
      </c>
      <c r="E16" s="19" t="s">
        <v>124</v>
      </c>
      <c r="F16" s="26">
        <v>8380.18</v>
      </c>
      <c r="G16" s="25"/>
      <c r="H16" s="25"/>
      <c r="I16" s="25"/>
      <c r="J16" s="26">
        <v>10751.38</v>
      </c>
      <c r="K16" s="25"/>
      <c r="L16" s="25"/>
      <c r="M16" s="25"/>
      <c r="N16" s="25"/>
    </row>
    <row r="17" spans="1:14" x14ac:dyDescent="0.35">
      <c r="A17" s="19" t="s">
        <v>171</v>
      </c>
      <c r="B17" s="19">
        <v>114</v>
      </c>
      <c r="C17" s="19" t="s">
        <v>277</v>
      </c>
      <c r="D17" s="19" t="s">
        <v>127</v>
      </c>
      <c r="E17" s="19" t="s">
        <v>126</v>
      </c>
      <c r="F17" s="25">
        <v>0</v>
      </c>
      <c r="G17" s="25"/>
      <c r="H17" s="25"/>
      <c r="I17" s="25"/>
      <c r="J17" s="26">
        <v>8535.7999999999993</v>
      </c>
      <c r="K17" s="25"/>
      <c r="L17" s="25"/>
      <c r="M17" s="25"/>
      <c r="N17" s="25"/>
    </row>
    <row r="18" spans="1:14" x14ac:dyDescent="0.35">
      <c r="A18" s="19" t="s">
        <v>171</v>
      </c>
      <c r="B18" s="19">
        <v>115</v>
      </c>
      <c r="C18" s="19" t="s">
        <v>192</v>
      </c>
      <c r="D18" s="19" t="s">
        <v>193</v>
      </c>
      <c r="E18" s="19" t="s">
        <v>128</v>
      </c>
      <c r="F18" s="26">
        <v>176510.4</v>
      </c>
      <c r="G18" s="25"/>
      <c r="H18" s="25"/>
      <c r="I18" s="25"/>
      <c r="J18" s="26">
        <v>195779.4</v>
      </c>
      <c r="K18" s="25"/>
      <c r="L18" s="25"/>
      <c r="M18" s="25"/>
      <c r="N18" s="25"/>
    </row>
    <row r="19" spans="1:14" x14ac:dyDescent="0.35">
      <c r="A19" s="19" t="s">
        <v>171</v>
      </c>
      <c r="B19" s="19">
        <v>116</v>
      </c>
      <c r="C19" s="19" t="s">
        <v>194</v>
      </c>
      <c r="D19" s="19" t="s">
        <v>147</v>
      </c>
      <c r="E19" s="19" t="s">
        <v>130</v>
      </c>
      <c r="F19" s="25">
        <v>0</v>
      </c>
      <c r="G19" s="25"/>
      <c r="H19" s="25"/>
      <c r="I19" s="26">
        <v>4459.5200000000004</v>
      </c>
      <c r="J19" s="26">
        <v>-10826.4</v>
      </c>
      <c r="K19" s="25"/>
      <c r="L19" s="25"/>
      <c r="M19" s="26">
        <v>4459.5200000000004</v>
      </c>
      <c r="N19" s="25"/>
    </row>
    <row r="20" spans="1:14" x14ac:dyDescent="0.35">
      <c r="A20" s="19" t="s">
        <v>171</v>
      </c>
      <c r="B20" s="19">
        <v>117</v>
      </c>
      <c r="C20" s="19" t="s">
        <v>195</v>
      </c>
      <c r="D20" s="19" t="s">
        <v>196</v>
      </c>
      <c r="E20" s="19" t="s">
        <v>131</v>
      </c>
      <c r="F20" s="26">
        <v>61401.599999999999</v>
      </c>
      <c r="G20" s="25"/>
      <c r="H20" s="25"/>
      <c r="I20" s="25"/>
      <c r="J20" s="26">
        <v>62445.919999999998</v>
      </c>
      <c r="K20" s="25"/>
      <c r="L20" s="25"/>
      <c r="M20" s="25"/>
      <c r="N20" s="25"/>
    </row>
    <row r="21" spans="1:14" x14ac:dyDescent="0.35">
      <c r="A21" s="19" t="s">
        <v>171</v>
      </c>
      <c r="B21" s="19">
        <v>118</v>
      </c>
      <c r="C21" s="19" t="s">
        <v>197</v>
      </c>
      <c r="D21" s="19" t="s">
        <v>134</v>
      </c>
      <c r="E21" s="19" t="s">
        <v>133</v>
      </c>
      <c r="F21" s="26">
        <v>1018389.3</v>
      </c>
      <c r="G21" s="25"/>
      <c r="H21" s="25"/>
      <c r="I21" s="25"/>
      <c r="J21" s="26">
        <v>1071081.94</v>
      </c>
      <c r="K21" s="25"/>
      <c r="L21" s="25"/>
      <c r="M21" s="25"/>
      <c r="N21" s="25"/>
    </row>
    <row r="22" spans="1:14" x14ac:dyDescent="0.35">
      <c r="A22" s="19" t="s">
        <v>171</v>
      </c>
      <c r="B22" s="19">
        <v>119</v>
      </c>
      <c r="C22" s="19" t="s">
        <v>198</v>
      </c>
      <c r="D22" s="19" t="s">
        <v>135</v>
      </c>
      <c r="E22" s="19" t="s">
        <v>58</v>
      </c>
      <c r="F22" s="26">
        <v>213249.04</v>
      </c>
      <c r="G22" s="25"/>
      <c r="H22" s="25"/>
      <c r="I22" s="25"/>
      <c r="J22" s="26">
        <v>262092.78</v>
      </c>
      <c r="K22" s="25"/>
      <c r="L22" s="25"/>
      <c r="M22" s="25"/>
      <c r="N22" s="25"/>
    </row>
    <row r="23" spans="1:14" x14ac:dyDescent="0.35">
      <c r="A23" s="19" t="s">
        <v>171</v>
      </c>
      <c r="B23" s="19">
        <v>120</v>
      </c>
      <c r="C23" s="19" t="s">
        <v>199</v>
      </c>
      <c r="D23" s="19" t="s">
        <v>136</v>
      </c>
      <c r="E23" s="19" t="s">
        <v>58</v>
      </c>
      <c r="F23" s="26">
        <v>355716.5</v>
      </c>
      <c r="G23" s="25"/>
      <c r="H23" s="25"/>
      <c r="I23" s="25"/>
      <c r="J23" s="26">
        <v>432333.9</v>
      </c>
      <c r="K23" s="25"/>
      <c r="L23" s="25"/>
      <c r="M23" s="25"/>
      <c r="N23" s="25"/>
    </row>
    <row r="24" spans="1:14" x14ac:dyDescent="0.35">
      <c r="A24" s="19" t="s">
        <v>171</v>
      </c>
      <c r="B24" s="19">
        <v>124</v>
      </c>
      <c r="C24" s="19" t="s">
        <v>200</v>
      </c>
      <c r="D24" s="19" t="s">
        <v>201</v>
      </c>
      <c r="E24" s="19" t="s">
        <v>62</v>
      </c>
      <c r="F24" s="25">
        <v>0</v>
      </c>
      <c r="G24" s="25"/>
      <c r="H24" s="25"/>
      <c r="I24" s="25"/>
      <c r="J24" s="26">
        <v>11381.92</v>
      </c>
      <c r="K24" s="25"/>
      <c r="L24" s="25"/>
      <c r="M24" s="25"/>
      <c r="N24" s="25"/>
    </row>
    <row r="25" spans="1:14" x14ac:dyDescent="0.35">
      <c r="A25" s="19" t="s">
        <v>171</v>
      </c>
      <c r="B25" s="19">
        <v>125</v>
      </c>
      <c r="C25" s="19" t="s">
        <v>202</v>
      </c>
      <c r="D25" s="19" t="s">
        <v>203</v>
      </c>
      <c r="E25" s="19" t="s">
        <v>204</v>
      </c>
      <c r="F25" s="26">
        <v>25850.02</v>
      </c>
      <c r="G25" s="25"/>
      <c r="H25" s="25"/>
      <c r="I25" s="25"/>
      <c r="J25" s="26">
        <v>66023.240000000005</v>
      </c>
      <c r="K25" s="25"/>
      <c r="L25" s="25"/>
      <c r="M25" s="25"/>
      <c r="N25" s="25"/>
    </row>
    <row r="26" spans="1:14" x14ac:dyDescent="0.35">
      <c r="A26" s="19" t="s">
        <v>171</v>
      </c>
      <c r="B26" s="19">
        <v>126</v>
      </c>
      <c r="C26" s="19" t="s">
        <v>205</v>
      </c>
      <c r="D26" s="19" t="s">
        <v>206</v>
      </c>
      <c r="E26" s="19" t="s">
        <v>90</v>
      </c>
      <c r="F26" s="26">
        <v>38829.47</v>
      </c>
      <c r="G26" s="25"/>
      <c r="H26" s="25"/>
      <c r="I26" s="25"/>
      <c r="J26" s="26">
        <v>111451.35</v>
      </c>
      <c r="K26" s="25"/>
      <c r="L26" s="25"/>
      <c r="M26" s="25"/>
      <c r="N26" s="25"/>
    </row>
    <row r="27" spans="1:14" x14ac:dyDescent="0.35">
      <c r="A27" s="19" t="s">
        <v>171</v>
      </c>
      <c r="B27" s="19">
        <v>130</v>
      </c>
      <c r="C27" s="19" t="s">
        <v>207</v>
      </c>
      <c r="D27" s="19" t="s">
        <v>150</v>
      </c>
      <c r="E27" s="19" t="s">
        <v>26</v>
      </c>
      <c r="F27" s="26">
        <v>14030.2</v>
      </c>
      <c r="G27" s="25"/>
      <c r="H27" s="25"/>
      <c r="I27" s="25"/>
      <c r="J27" s="26">
        <v>33762.75</v>
      </c>
      <c r="K27" s="25"/>
      <c r="L27" s="25"/>
      <c r="M27" s="25"/>
      <c r="N27" s="25"/>
    </row>
    <row r="28" spans="1:14" x14ac:dyDescent="0.35">
      <c r="A28" s="19" t="s">
        <v>171</v>
      </c>
      <c r="B28" s="19">
        <v>131</v>
      </c>
      <c r="C28" s="19" t="s">
        <v>208</v>
      </c>
      <c r="D28" s="19" t="s">
        <v>152</v>
      </c>
      <c r="E28" s="19" t="s">
        <v>151</v>
      </c>
      <c r="F28" s="26">
        <v>14553.6</v>
      </c>
      <c r="G28" s="25"/>
      <c r="H28" s="25"/>
      <c r="I28" s="25"/>
      <c r="J28" s="26">
        <v>20635.2</v>
      </c>
      <c r="K28" s="25"/>
      <c r="L28" s="25"/>
      <c r="M28" s="25"/>
      <c r="N28" s="25"/>
    </row>
    <row r="29" spans="1:14" x14ac:dyDescent="0.35">
      <c r="A29" s="19" t="s">
        <v>171</v>
      </c>
      <c r="B29" s="19">
        <v>133</v>
      </c>
      <c r="C29" s="19" t="s">
        <v>302</v>
      </c>
      <c r="D29" s="19" t="s">
        <v>303</v>
      </c>
      <c r="E29" s="19" t="s">
        <v>155</v>
      </c>
      <c r="F29" s="26">
        <v>293553.77</v>
      </c>
      <c r="G29" s="25"/>
      <c r="H29" s="25"/>
      <c r="I29" s="25"/>
      <c r="J29" s="26">
        <v>293553.77</v>
      </c>
      <c r="K29" s="25"/>
      <c r="L29" s="25"/>
      <c r="M29" s="25"/>
      <c r="N29" s="26"/>
    </row>
    <row r="30" spans="1:14" x14ac:dyDescent="0.35">
      <c r="A30" s="19" t="s">
        <v>171</v>
      </c>
      <c r="B30" s="19">
        <v>134</v>
      </c>
      <c r="C30" s="19" t="s">
        <v>209</v>
      </c>
      <c r="D30" s="19" t="s">
        <v>210</v>
      </c>
      <c r="E30" s="19" t="s">
        <v>157</v>
      </c>
      <c r="F30" s="26">
        <v>257851.84</v>
      </c>
      <c r="G30" s="26">
        <v>14463.54</v>
      </c>
      <c r="H30" s="25"/>
      <c r="I30" s="25"/>
      <c r="J30" s="26">
        <v>267495.98</v>
      </c>
      <c r="K30" s="26">
        <v>14463.54</v>
      </c>
      <c r="L30" s="25"/>
      <c r="M30" s="25"/>
      <c r="N30" s="25"/>
    </row>
    <row r="31" spans="1:14" x14ac:dyDescent="0.35">
      <c r="A31" s="19" t="s">
        <v>171</v>
      </c>
      <c r="B31" s="19">
        <v>135</v>
      </c>
      <c r="C31" s="19" t="s">
        <v>211</v>
      </c>
      <c r="D31" s="19" t="s">
        <v>212</v>
      </c>
      <c r="E31" s="19" t="s">
        <v>158</v>
      </c>
      <c r="F31" s="26">
        <v>10216.44</v>
      </c>
      <c r="G31" s="25"/>
      <c r="H31" s="25"/>
      <c r="I31" s="25"/>
      <c r="J31" s="26">
        <v>13153.46</v>
      </c>
      <c r="K31" s="25"/>
      <c r="L31" s="25"/>
      <c r="M31" s="25"/>
      <c r="N31" s="25"/>
    </row>
    <row r="32" spans="1:14" x14ac:dyDescent="0.35">
      <c r="A32" s="19" t="s">
        <v>171</v>
      </c>
      <c r="B32" s="19">
        <v>140</v>
      </c>
      <c r="C32" s="19" t="s">
        <v>312</v>
      </c>
      <c r="D32" s="19" t="s">
        <v>313</v>
      </c>
      <c r="E32" s="19" t="s">
        <v>314</v>
      </c>
      <c r="F32" s="26">
        <v>5253.18</v>
      </c>
      <c r="G32" s="25"/>
      <c r="H32" s="25"/>
      <c r="I32" s="25"/>
      <c r="J32" s="26">
        <v>5253.18</v>
      </c>
      <c r="K32" s="25"/>
      <c r="L32" s="25"/>
      <c r="M32" s="25"/>
      <c r="N32" s="25"/>
    </row>
    <row r="33" spans="1:14" x14ac:dyDescent="0.35">
      <c r="A33" s="19" t="s">
        <v>171</v>
      </c>
      <c r="B33" s="19">
        <v>16</v>
      </c>
      <c r="C33" s="19" t="s">
        <v>304</v>
      </c>
      <c r="D33" s="19" t="s">
        <v>19</v>
      </c>
      <c r="E33" s="19" t="s">
        <v>18</v>
      </c>
      <c r="F33" s="26">
        <v>68432</v>
      </c>
      <c r="G33" s="25"/>
      <c r="H33" s="25"/>
      <c r="I33" s="25"/>
      <c r="J33" s="26">
        <v>68432</v>
      </c>
      <c r="K33" s="25"/>
      <c r="L33" s="25"/>
      <c r="M33" s="25"/>
      <c r="N33" s="25"/>
    </row>
    <row r="34" spans="1:14" x14ac:dyDescent="0.35">
      <c r="A34" s="19" t="s">
        <v>171</v>
      </c>
      <c r="B34" s="19">
        <v>18</v>
      </c>
      <c r="C34" s="19" t="s">
        <v>213</v>
      </c>
      <c r="D34" s="19" t="s">
        <v>21</v>
      </c>
      <c r="E34" s="19" t="s">
        <v>20</v>
      </c>
      <c r="F34" s="26">
        <v>5418.4</v>
      </c>
      <c r="G34" s="25"/>
      <c r="H34" s="25"/>
      <c r="I34" s="25"/>
      <c r="J34" s="26">
        <v>13483.6</v>
      </c>
      <c r="K34" s="25"/>
      <c r="L34" s="25"/>
      <c r="M34" s="26">
        <v>-34029.300000000003</v>
      </c>
      <c r="N34" s="25"/>
    </row>
    <row r="35" spans="1:14" x14ac:dyDescent="0.35">
      <c r="A35" s="19" t="s">
        <v>171</v>
      </c>
      <c r="B35" s="19">
        <v>20</v>
      </c>
      <c r="C35" s="19" t="s">
        <v>214</v>
      </c>
      <c r="D35" s="19" t="s">
        <v>23</v>
      </c>
      <c r="E35" s="19" t="s">
        <v>22</v>
      </c>
      <c r="F35" s="26">
        <v>561201.18999999994</v>
      </c>
      <c r="G35" s="25"/>
      <c r="H35" s="26">
        <v>4369.05</v>
      </c>
      <c r="I35" s="25"/>
      <c r="J35" s="26">
        <v>585477.03</v>
      </c>
      <c r="K35" s="25"/>
      <c r="L35" s="26">
        <v>4369.05</v>
      </c>
      <c r="M35" s="25"/>
      <c r="N35" s="25"/>
    </row>
    <row r="36" spans="1:14" x14ac:dyDescent="0.35">
      <c r="A36" s="19" t="s">
        <v>171</v>
      </c>
      <c r="B36" s="19">
        <v>21</v>
      </c>
      <c r="C36" s="19" t="s">
        <v>215</v>
      </c>
      <c r="D36" s="19" t="s">
        <v>25</v>
      </c>
      <c r="E36" s="19" t="s">
        <v>216</v>
      </c>
      <c r="F36" s="26">
        <v>75239.08</v>
      </c>
      <c r="G36" s="25"/>
      <c r="H36" s="25"/>
      <c r="I36" s="26">
        <v>7574.46</v>
      </c>
      <c r="J36" s="26">
        <v>107526.35</v>
      </c>
      <c r="K36" s="25"/>
      <c r="L36" s="25"/>
      <c r="M36" s="26">
        <v>11605.18</v>
      </c>
      <c r="N36" s="25"/>
    </row>
    <row r="37" spans="1:14" x14ac:dyDescent="0.35">
      <c r="A37" s="19" t="s">
        <v>171</v>
      </c>
      <c r="B37" s="19">
        <v>23</v>
      </c>
      <c r="C37" s="19" t="s">
        <v>305</v>
      </c>
      <c r="D37" s="19" t="s">
        <v>28</v>
      </c>
      <c r="E37" s="19" t="s">
        <v>306</v>
      </c>
      <c r="F37" s="26">
        <v>446412.66</v>
      </c>
      <c r="G37" s="25"/>
      <c r="H37" s="25"/>
      <c r="I37" s="25"/>
      <c r="J37" s="26">
        <v>446412.66</v>
      </c>
      <c r="K37" s="25"/>
      <c r="L37" s="25"/>
      <c r="M37" s="25"/>
      <c r="N37" s="25"/>
    </row>
    <row r="38" spans="1:14" x14ac:dyDescent="0.35">
      <c r="A38" s="19" t="s">
        <v>171</v>
      </c>
      <c r="B38" s="19">
        <v>24</v>
      </c>
      <c r="C38" s="19" t="s">
        <v>217</v>
      </c>
      <c r="D38" s="19" t="s">
        <v>218</v>
      </c>
      <c r="E38" s="19" t="s">
        <v>219</v>
      </c>
      <c r="F38" s="26">
        <v>29014.43</v>
      </c>
      <c r="G38" s="25"/>
      <c r="H38" s="25"/>
      <c r="I38" s="26">
        <v>69764.42</v>
      </c>
      <c r="J38" s="26">
        <v>68904.33</v>
      </c>
      <c r="K38" s="25"/>
      <c r="L38" s="25"/>
      <c r="M38" s="26">
        <v>99411.92</v>
      </c>
      <c r="N38" s="25"/>
    </row>
    <row r="39" spans="1:14" x14ac:dyDescent="0.35">
      <c r="A39" s="19" t="s">
        <v>171</v>
      </c>
      <c r="B39" s="19">
        <v>25</v>
      </c>
      <c r="C39" s="19" t="s">
        <v>220</v>
      </c>
      <c r="D39" s="19" t="s">
        <v>221</v>
      </c>
      <c r="E39" s="19" t="s">
        <v>222</v>
      </c>
      <c r="F39" s="25">
        <v>0</v>
      </c>
      <c r="G39" s="25"/>
      <c r="H39" s="25"/>
      <c r="I39" s="25"/>
      <c r="J39" s="26">
        <v>2502.3200000000002</v>
      </c>
      <c r="K39" s="25"/>
      <c r="L39" s="25"/>
      <c r="M39" s="25"/>
      <c r="N39" s="25"/>
    </row>
    <row r="40" spans="1:14" x14ac:dyDescent="0.35">
      <c r="A40" s="19" t="s">
        <v>171</v>
      </c>
      <c r="B40" s="19">
        <v>28</v>
      </c>
      <c r="C40" s="19" t="s">
        <v>223</v>
      </c>
      <c r="D40" s="19" t="s">
        <v>34</v>
      </c>
      <c r="E40" s="19" t="s">
        <v>33</v>
      </c>
      <c r="F40" s="26">
        <v>331300.51</v>
      </c>
      <c r="G40" s="25"/>
      <c r="H40" s="25"/>
      <c r="I40" s="25"/>
      <c r="J40" s="26">
        <v>378232.06</v>
      </c>
      <c r="K40" s="25"/>
      <c r="L40" s="25"/>
      <c r="M40" s="25"/>
      <c r="N40" s="26"/>
    </row>
    <row r="41" spans="1:14" x14ac:dyDescent="0.35">
      <c r="A41" s="19" t="s">
        <v>171</v>
      </c>
      <c r="B41" s="19">
        <v>29</v>
      </c>
      <c r="C41" s="19" t="s">
        <v>224</v>
      </c>
      <c r="D41" s="19" t="s">
        <v>36</v>
      </c>
      <c r="E41" s="19" t="s">
        <v>35</v>
      </c>
      <c r="F41" s="26">
        <v>56654.65</v>
      </c>
      <c r="G41" s="25"/>
      <c r="H41" s="25"/>
      <c r="I41" s="25"/>
      <c r="J41" s="26">
        <v>58878.1</v>
      </c>
      <c r="K41" s="25"/>
      <c r="L41" s="25"/>
      <c r="M41" s="25"/>
      <c r="N41" s="25"/>
    </row>
    <row r="42" spans="1:14" x14ac:dyDescent="0.35">
      <c r="A42" s="19" t="s">
        <v>171</v>
      </c>
      <c r="B42" s="19">
        <v>30</v>
      </c>
      <c r="C42" s="19" t="s">
        <v>225</v>
      </c>
      <c r="D42" s="19" t="s">
        <v>38</v>
      </c>
      <c r="E42" s="19" t="s">
        <v>37</v>
      </c>
      <c r="F42" s="26">
        <v>222806.97</v>
      </c>
      <c r="G42" s="25"/>
      <c r="H42" s="25"/>
      <c r="I42" s="25"/>
      <c r="J42" s="26">
        <v>250211.83</v>
      </c>
      <c r="K42" s="25"/>
      <c r="L42" s="25"/>
      <c r="M42" s="25"/>
      <c r="N42" s="25"/>
    </row>
    <row r="43" spans="1:14" x14ac:dyDescent="0.35">
      <c r="A43" s="19" t="s">
        <v>171</v>
      </c>
      <c r="B43" s="19">
        <v>31</v>
      </c>
      <c r="C43" s="19" t="s">
        <v>307</v>
      </c>
      <c r="D43" s="19" t="s">
        <v>308</v>
      </c>
      <c r="E43" s="19" t="s">
        <v>39</v>
      </c>
      <c r="F43" s="26">
        <v>320303.19</v>
      </c>
      <c r="G43" s="25"/>
      <c r="H43" s="25"/>
      <c r="I43" s="25"/>
      <c r="J43" s="26">
        <v>320303.19</v>
      </c>
      <c r="K43" s="25"/>
      <c r="L43" s="25"/>
      <c r="M43" s="25"/>
      <c r="N43" s="25"/>
    </row>
    <row r="44" spans="1:14" x14ac:dyDescent="0.35">
      <c r="A44" s="19" t="s">
        <v>171</v>
      </c>
      <c r="B44" s="19">
        <v>32</v>
      </c>
      <c r="C44" s="19" t="s">
        <v>226</v>
      </c>
      <c r="D44" s="19" t="s">
        <v>227</v>
      </c>
      <c r="E44" s="19" t="s">
        <v>41</v>
      </c>
      <c r="F44" s="26">
        <v>37982.65</v>
      </c>
      <c r="G44" s="25"/>
      <c r="H44" s="25"/>
      <c r="I44" s="25"/>
      <c r="J44" s="26">
        <v>55963.3</v>
      </c>
      <c r="K44" s="25"/>
      <c r="L44" s="25"/>
      <c r="M44" s="25"/>
      <c r="N44" s="25"/>
    </row>
    <row r="45" spans="1:14" x14ac:dyDescent="0.35">
      <c r="A45" s="19" t="s">
        <v>171</v>
      </c>
      <c r="B45" s="19">
        <v>36</v>
      </c>
      <c r="C45" s="19" t="s">
        <v>228</v>
      </c>
      <c r="D45" s="19" t="s">
        <v>45</v>
      </c>
      <c r="E45" s="19" t="s">
        <v>44</v>
      </c>
      <c r="F45" s="26">
        <v>276959.63</v>
      </c>
      <c r="G45" s="25"/>
      <c r="H45" s="25"/>
      <c r="I45" s="25"/>
      <c r="J45" s="26">
        <v>393147.63</v>
      </c>
      <c r="K45" s="25"/>
      <c r="L45" s="25"/>
      <c r="M45" s="25"/>
      <c r="N45" s="25"/>
    </row>
    <row r="46" spans="1:14" x14ac:dyDescent="0.35">
      <c r="A46" s="19" t="s">
        <v>171</v>
      </c>
      <c r="B46" s="19">
        <v>37</v>
      </c>
      <c r="C46" s="19" t="s">
        <v>229</v>
      </c>
      <c r="D46" s="19" t="s">
        <v>230</v>
      </c>
      <c r="E46" s="19" t="s">
        <v>46</v>
      </c>
      <c r="F46" s="26">
        <v>15536.3</v>
      </c>
      <c r="G46" s="26">
        <v>2322.1799999999998</v>
      </c>
      <c r="H46" s="25"/>
      <c r="I46" s="25"/>
      <c r="J46" s="26">
        <v>33404.800000000003</v>
      </c>
      <c r="K46" s="26">
        <v>2322.1799999999998</v>
      </c>
      <c r="L46" s="25"/>
      <c r="M46" s="25"/>
      <c r="N46" s="25"/>
    </row>
    <row r="47" spans="1:14" x14ac:dyDescent="0.35">
      <c r="A47" s="19" t="s">
        <v>171</v>
      </c>
      <c r="B47" s="19">
        <v>38</v>
      </c>
      <c r="C47" s="19" t="s">
        <v>231</v>
      </c>
      <c r="D47" s="19" t="s">
        <v>232</v>
      </c>
      <c r="E47" s="19" t="s">
        <v>48</v>
      </c>
      <c r="F47" s="26">
        <v>39426.400000000001</v>
      </c>
      <c r="G47" s="25"/>
      <c r="H47" s="25"/>
      <c r="I47" s="25"/>
      <c r="J47" s="26">
        <v>40772.67</v>
      </c>
      <c r="K47" s="25"/>
      <c r="L47" s="25"/>
      <c r="M47" s="25"/>
      <c r="N47" s="25"/>
    </row>
    <row r="48" spans="1:14" x14ac:dyDescent="0.35">
      <c r="A48" s="19" t="s">
        <v>171</v>
      </c>
      <c r="B48" s="19">
        <v>39</v>
      </c>
      <c r="C48" s="19" t="s">
        <v>233</v>
      </c>
      <c r="D48" s="19" t="s">
        <v>234</v>
      </c>
      <c r="E48" s="19" t="s">
        <v>50</v>
      </c>
      <c r="F48" s="26">
        <v>270434.40000000002</v>
      </c>
      <c r="G48" s="25"/>
      <c r="H48" s="25"/>
      <c r="I48" s="25"/>
      <c r="J48" s="26">
        <v>278055</v>
      </c>
      <c r="K48" s="25"/>
      <c r="L48" s="25"/>
      <c r="M48" s="25"/>
      <c r="N48" s="25"/>
    </row>
    <row r="49" spans="1:14" x14ac:dyDescent="0.35">
      <c r="A49" s="19" t="s">
        <v>171</v>
      </c>
      <c r="B49" s="19">
        <v>40</v>
      </c>
      <c r="C49" s="19" t="s">
        <v>235</v>
      </c>
      <c r="D49" s="19" t="s">
        <v>236</v>
      </c>
      <c r="E49" s="19" t="s">
        <v>52</v>
      </c>
      <c r="F49" s="26">
        <v>81693.850000000006</v>
      </c>
      <c r="G49" s="25"/>
      <c r="H49" s="25"/>
      <c r="I49" s="26">
        <v>9331.4</v>
      </c>
      <c r="J49" s="26">
        <v>102497.1</v>
      </c>
      <c r="K49" s="25"/>
      <c r="L49" s="25"/>
      <c r="M49" s="26">
        <v>19289.400000000001</v>
      </c>
      <c r="N49" s="25"/>
    </row>
    <row r="50" spans="1:14" x14ac:dyDescent="0.35">
      <c r="A50" s="19" t="s">
        <v>171</v>
      </c>
      <c r="B50" s="19">
        <v>41</v>
      </c>
      <c r="C50" s="19" t="s">
        <v>237</v>
      </c>
      <c r="D50" s="19" t="s">
        <v>55</v>
      </c>
      <c r="E50" s="19" t="s">
        <v>54</v>
      </c>
      <c r="F50" s="26">
        <v>55784.89</v>
      </c>
      <c r="G50" s="25"/>
      <c r="H50" s="25"/>
      <c r="I50" s="25"/>
      <c r="J50" s="26">
        <v>96580.47</v>
      </c>
      <c r="K50" s="25"/>
      <c r="L50" s="25"/>
      <c r="M50" s="25"/>
      <c r="N50" s="26"/>
    </row>
    <row r="51" spans="1:14" x14ac:dyDescent="0.35">
      <c r="A51" s="19" t="s">
        <v>171</v>
      </c>
      <c r="B51" s="19">
        <v>50</v>
      </c>
      <c r="C51" s="19" t="s">
        <v>238</v>
      </c>
      <c r="D51" s="19" t="s">
        <v>61</v>
      </c>
      <c r="E51" s="19" t="s">
        <v>239</v>
      </c>
      <c r="F51" s="26">
        <v>38069.75</v>
      </c>
      <c r="G51" s="25"/>
      <c r="H51" s="25"/>
      <c r="I51" s="25"/>
      <c r="J51" s="26">
        <v>71721.58</v>
      </c>
      <c r="K51" s="25"/>
      <c r="L51" s="25"/>
      <c r="M51" s="25"/>
      <c r="N51" s="25"/>
    </row>
    <row r="52" spans="1:14" x14ac:dyDescent="0.35">
      <c r="A52" s="19" t="s">
        <v>171</v>
      </c>
      <c r="B52" s="19">
        <v>54</v>
      </c>
      <c r="C52" s="19" t="s">
        <v>240</v>
      </c>
      <c r="D52" s="19" t="s">
        <v>64</v>
      </c>
      <c r="E52" s="19" t="s">
        <v>63</v>
      </c>
      <c r="F52" s="26">
        <v>40355.39</v>
      </c>
      <c r="G52" s="25"/>
      <c r="H52" s="25"/>
      <c r="I52" s="25"/>
      <c r="J52" s="26">
        <v>56139.95</v>
      </c>
      <c r="K52" s="25"/>
      <c r="L52" s="25"/>
      <c r="M52" s="25"/>
      <c r="N52" s="25"/>
    </row>
    <row r="53" spans="1:14" x14ac:dyDescent="0.35">
      <c r="A53" s="19" t="s">
        <v>171</v>
      </c>
      <c r="B53" s="19">
        <v>57</v>
      </c>
      <c r="C53" s="19" t="s">
        <v>241</v>
      </c>
      <c r="D53" s="19" t="s">
        <v>242</v>
      </c>
      <c r="E53" s="19" t="s">
        <v>65</v>
      </c>
      <c r="F53" s="26">
        <v>11916</v>
      </c>
      <c r="G53" s="25"/>
      <c r="H53" s="25"/>
      <c r="I53" s="25"/>
      <c r="J53" s="26">
        <v>36128.400000000001</v>
      </c>
      <c r="K53" s="25"/>
      <c r="L53" s="25"/>
      <c r="M53" s="25"/>
      <c r="N53" s="25"/>
    </row>
    <row r="54" spans="1:14" x14ac:dyDescent="0.35">
      <c r="A54" s="19" t="s">
        <v>171</v>
      </c>
      <c r="B54" s="19">
        <v>58</v>
      </c>
      <c r="C54" s="19" t="s">
        <v>278</v>
      </c>
      <c r="D54" s="19" t="s">
        <v>279</v>
      </c>
      <c r="E54" s="19" t="s">
        <v>67</v>
      </c>
      <c r="F54" s="25">
        <v>0</v>
      </c>
      <c r="G54" s="25"/>
      <c r="H54" s="25"/>
      <c r="I54" s="26">
        <v>36255.040000000001</v>
      </c>
      <c r="J54" s="25"/>
      <c r="K54" s="26">
        <v>6951.42</v>
      </c>
      <c r="L54" s="25"/>
      <c r="M54" s="26">
        <v>36255.040000000001</v>
      </c>
      <c r="N54" s="25"/>
    </row>
    <row r="55" spans="1:14" x14ac:dyDescent="0.35">
      <c r="A55" s="19" t="s">
        <v>171</v>
      </c>
      <c r="B55" s="19">
        <v>59</v>
      </c>
      <c r="C55" s="19" t="s">
        <v>243</v>
      </c>
      <c r="D55" s="19" t="s">
        <v>70</v>
      </c>
      <c r="E55" s="19" t="s">
        <v>244</v>
      </c>
      <c r="F55" s="25">
        <v>0</v>
      </c>
      <c r="G55" s="25"/>
      <c r="H55" s="25"/>
      <c r="I55" s="25"/>
      <c r="J55" s="25"/>
      <c r="K55" s="25"/>
      <c r="L55" s="26">
        <v>5903.1</v>
      </c>
      <c r="M55" s="25"/>
      <c r="N55" s="25"/>
    </row>
    <row r="56" spans="1:14" x14ac:dyDescent="0.35">
      <c r="A56" s="19" t="s">
        <v>171</v>
      </c>
      <c r="B56" s="19">
        <v>60</v>
      </c>
      <c r="C56" s="19" t="s">
        <v>245</v>
      </c>
      <c r="D56" s="19" t="s">
        <v>246</v>
      </c>
      <c r="E56" s="19" t="s">
        <v>71</v>
      </c>
      <c r="F56" s="26">
        <v>882742.35</v>
      </c>
      <c r="G56" s="25"/>
      <c r="H56" s="25"/>
      <c r="I56" s="25"/>
      <c r="J56" s="26">
        <v>906736.94</v>
      </c>
      <c r="K56" s="25"/>
      <c r="L56" s="25"/>
      <c r="M56" s="25"/>
      <c r="N56" s="25"/>
    </row>
    <row r="57" spans="1:14" x14ac:dyDescent="0.35">
      <c r="A57" s="19" t="s">
        <v>171</v>
      </c>
      <c r="B57" s="19">
        <v>61</v>
      </c>
      <c r="C57" s="19" t="s">
        <v>247</v>
      </c>
      <c r="D57" s="19" t="s">
        <v>73</v>
      </c>
      <c r="E57" s="19" t="s">
        <v>72</v>
      </c>
      <c r="F57" s="26">
        <v>263566.8</v>
      </c>
      <c r="G57" s="25"/>
      <c r="H57" s="25"/>
      <c r="I57" s="25"/>
      <c r="J57" s="26">
        <v>272588.79999999999</v>
      </c>
      <c r="K57" s="25"/>
      <c r="L57" s="25"/>
      <c r="M57" s="25"/>
      <c r="N57" s="25"/>
    </row>
    <row r="58" spans="1:14" x14ac:dyDescent="0.35">
      <c r="A58" s="19" t="s">
        <v>171</v>
      </c>
      <c r="B58" s="19">
        <v>62</v>
      </c>
      <c r="C58" s="19" t="s">
        <v>315</v>
      </c>
      <c r="D58" s="19" t="s">
        <v>316</v>
      </c>
      <c r="E58" s="19" t="s">
        <v>317</v>
      </c>
      <c r="F58" s="26">
        <v>2750.8</v>
      </c>
      <c r="G58" s="25"/>
      <c r="H58" s="25"/>
      <c r="I58" s="25"/>
      <c r="J58" s="26">
        <v>2750.8</v>
      </c>
      <c r="K58" s="25"/>
      <c r="L58" s="25"/>
      <c r="M58" s="25"/>
      <c r="N58" s="25"/>
    </row>
    <row r="59" spans="1:14" x14ac:dyDescent="0.35">
      <c r="A59" s="19" t="s">
        <v>171</v>
      </c>
      <c r="B59" s="19">
        <v>63</v>
      </c>
      <c r="C59" s="19" t="s">
        <v>248</v>
      </c>
      <c r="D59" s="19" t="s">
        <v>249</v>
      </c>
      <c r="E59" s="19" t="s">
        <v>75</v>
      </c>
      <c r="F59" s="26">
        <v>100925.08</v>
      </c>
      <c r="G59" s="25"/>
      <c r="H59" s="25"/>
      <c r="I59" s="25"/>
      <c r="J59" s="26">
        <v>111889.93</v>
      </c>
      <c r="K59" s="26">
        <v>8159.13</v>
      </c>
      <c r="L59" s="25"/>
      <c r="M59" s="25"/>
      <c r="N59" s="25"/>
    </row>
    <row r="60" spans="1:14" x14ac:dyDescent="0.35">
      <c r="A60" s="19" t="s">
        <v>171</v>
      </c>
      <c r="B60" s="19">
        <v>67</v>
      </c>
      <c r="C60" s="19" t="s">
        <v>309</v>
      </c>
      <c r="D60" s="19" t="s">
        <v>310</v>
      </c>
      <c r="E60" s="19" t="s">
        <v>311</v>
      </c>
      <c r="F60" s="26">
        <v>218958</v>
      </c>
      <c r="G60" s="25"/>
      <c r="H60" s="25"/>
      <c r="I60" s="25"/>
      <c r="J60" s="26">
        <v>218958</v>
      </c>
      <c r="K60" s="25"/>
      <c r="L60" s="25"/>
      <c r="M60" s="25"/>
      <c r="N60" s="25"/>
    </row>
    <row r="61" spans="1:14" x14ac:dyDescent="0.35">
      <c r="A61" s="19" t="s">
        <v>171</v>
      </c>
      <c r="B61" s="19">
        <v>74</v>
      </c>
      <c r="C61" s="19" t="s">
        <v>250</v>
      </c>
      <c r="D61" s="19" t="s">
        <v>79</v>
      </c>
      <c r="E61" s="19" t="s">
        <v>251</v>
      </c>
      <c r="F61" s="26">
        <v>300546.98</v>
      </c>
      <c r="G61" s="25"/>
      <c r="H61" s="25"/>
      <c r="I61" s="25"/>
      <c r="J61" s="26">
        <v>333925.49</v>
      </c>
      <c r="K61" s="25"/>
      <c r="L61" s="25"/>
      <c r="M61" s="25"/>
      <c r="N61" s="25"/>
    </row>
    <row r="62" spans="1:14" x14ac:dyDescent="0.35">
      <c r="A62" s="19" t="s">
        <v>171</v>
      </c>
      <c r="B62" s="19">
        <v>76</v>
      </c>
      <c r="C62" s="19" t="s">
        <v>252</v>
      </c>
      <c r="D62" s="19" t="s">
        <v>83</v>
      </c>
      <c r="E62" s="19" t="s">
        <v>82</v>
      </c>
      <c r="F62" s="26">
        <v>18703.939999999999</v>
      </c>
      <c r="G62" s="25"/>
      <c r="H62" s="25"/>
      <c r="I62" s="25"/>
      <c r="J62" s="26">
        <v>29976.74</v>
      </c>
      <c r="K62" s="25"/>
      <c r="L62" s="25"/>
      <c r="M62" s="25"/>
      <c r="N62" s="25"/>
    </row>
    <row r="63" spans="1:14" x14ac:dyDescent="0.35">
      <c r="A63" s="19" t="s">
        <v>171</v>
      </c>
      <c r="B63" s="19">
        <v>8</v>
      </c>
      <c r="C63" s="19" t="s">
        <v>253</v>
      </c>
      <c r="D63" s="19" t="s">
        <v>254</v>
      </c>
      <c r="E63" s="19" t="s">
        <v>12</v>
      </c>
      <c r="F63" s="26">
        <v>1024210.1</v>
      </c>
      <c r="G63" s="25"/>
      <c r="H63" s="25"/>
      <c r="I63" s="25"/>
      <c r="J63" s="26">
        <v>1079312.24</v>
      </c>
      <c r="K63" s="26">
        <v>501.48</v>
      </c>
      <c r="L63" s="25"/>
      <c r="M63" s="25"/>
      <c r="N63" s="25"/>
    </row>
    <row r="64" spans="1:14" x14ac:dyDescent="0.35">
      <c r="A64" s="19" t="s">
        <v>171</v>
      </c>
      <c r="B64" s="19">
        <v>84</v>
      </c>
      <c r="C64" s="19" t="s">
        <v>255</v>
      </c>
      <c r="D64" s="19" t="s">
        <v>92</v>
      </c>
      <c r="E64" s="19" t="s">
        <v>256</v>
      </c>
      <c r="F64" s="26">
        <v>291018.83</v>
      </c>
      <c r="G64" s="25"/>
      <c r="H64" s="25"/>
      <c r="I64" s="26">
        <v>8919.0400000000009</v>
      </c>
      <c r="J64" s="26">
        <v>337500.79</v>
      </c>
      <c r="K64" s="25"/>
      <c r="L64" s="25"/>
      <c r="M64" s="26">
        <v>13722.94</v>
      </c>
      <c r="N64" s="25"/>
    </row>
    <row r="65" spans="1:14" x14ac:dyDescent="0.35">
      <c r="A65" s="19" t="s">
        <v>171</v>
      </c>
      <c r="B65" s="19">
        <v>85</v>
      </c>
      <c r="C65" s="19" t="s">
        <v>257</v>
      </c>
      <c r="D65" s="19" t="s">
        <v>93</v>
      </c>
      <c r="E65" s="19" t="s">
        <v>75</v>
      </c>
      <c r="F65" s="26">
        <v>116929.8</v>
      </c>
      <c r="G65" s="25"/>
      <c r="H65" s="25"/>
      <c r="I65" s="25"/>
      <c r="J65" s="26">
        <v>132414.1</v>
      </c>
      <c r="K65" s="25"/>
      <c r="L65" s="25"/>
      <c r="M65" s="25"/>
      <c r="N65" s="25"/>
    </row>
    <row r="66" spans="1:14" x14ac:dyDescent="0.35">
      <c r="A66" s="19" t="s">
        <v>171</v>
      </c>
      <c r="B66" s="19">
        <v>86</v>
      </c>
      <c r="C66" s="19" t="s">
        <v>258</v>
      </c>
      <c r="D66" s="19" t="s">
        <v>95</v>
      </c>
      <c r="E66" s="19" t="s">
        <v>94</v>
      </c>
      <c r="F66" s="26">
        <v>302383.84000000003</v>
      </c>
      <c r="G66" s="25"/>
      <c r="H66" s="25"/>
      <c r="I66" s="25"/>
      <c r="J66" s="26">
        <v>305255.71999999997</v>
      </c>
      <c r="K66" s="26">
        <v>14463.54</v>
      </c>
      <c r="L66" s="25"/>
      <c r="M66" s="25"/>
      <c r="N66" s="25"/>
    </row>
    <row r="67" spans="1:14" x14ac:dyDescent="0.35">
      <c r="A67" s="19" t="s">
        <v>171</v>
      </c>
      <c r="B67" s="19">
        <v>88</v>
      </c>
      <c r="C67" s="19" t="s">
        <v>259</v>
      </c>
      <c r="D67" s="19" t="s">
        <v>260</v>
      </c>
      <c r="E67" s="19" t="s">
        <v>261</v>
      </c>
      <c r="F67" s="26">
        <v>90541.67</v>
      </c>
      <c r="G67" s="25"/>
      <c r="H67" s="25"/>
      <c r="I67" s="25"/>
      <c r="J67" s="26">
        <v>120858.88</v>
      </c>
      <c r="K67" s="25"/>
      <c r="L67" s="25"/>
      <c r="M67" s="25"/>
    </row>
    <row r="68" spans="1:14" x14ac:dyDescent="0.35">
      <c r="A68" s="19" t="s">
        <v>171</v>
      </c>
      <c r="B68" s="19">
        <v>89</v>
      </c>
      <c r="C68" s="19" t="s">
        <v>262</v>
      </c>
      <c r="D68" s="19" t="s">
        <v>98</v>
      </c>
      <c r="E68" s="19" t="s">
        <v>263</v>
      </c>
      <c r="F68" s="26">
        <v>244444.03</v>
      </c>
      <c r="G68" s="25"/>
      <c r="H68" s="25"/>
      <c r="I68" s="25"/>
      <c r="J68" s="26">
        <v>301627.42</v>
      </c>
      <c r="K68" s="25"/>
      <c r="L68" s="25"/>
      <c r="M68" s="25"/>
    </row>
    <row r="69" spans="1:14" x14ac:dyDescent="0.35">
      <c r="A69" s="19" t="s">
        <v>171</v>
      </c>
      <c r="B69" s="19">
        <v>92</v>
      </c>
      <c r="C69" s="19" t="s">
        <v>280</v>
      </c>
      <c r="D69" s="19" t="s">
        <v>284</v>
      </c>
      <c r="E69" s="19" t="s">
        <v>285</v>
      </c>
      <c r="F69" s="26">
        <v>8613.7999999999993</v>
      </c>
      <c r="G69" s="25"/>
      <c r="H69" s="25"/>
      <c r="I69" s="25"/>
      <c r="J69" s="26">
        <v>8613.7999999999993</v>
      </c>
      <c r="K69" s="25"/>
      <c r="L69" s="25"/>
      <c r="M69" s="26">
        <v>49180.68</v>
      </c>
    </row>
    <row r="70" spans="1:14" x14ac:dyDescent="0.35">
      <c r="A70" s="19" t="s">
        <v>171</v>
      </c>
      <c r="B70" s="19">
        <v>93</v>
      </c>
      <c r="C70" s="19" t="s">
        <v>264</v>
      </c>
      <c r="D70" s="19" t="s">
        <v>102</v>
      </c>
      <c r="E70" s="19" t="s">
        <v>265</v>
      </c>
      <c r="F70" s="26">
        <v>669153.98</v>
      </c>
      <c r="G70" s="25"/>
      <c r="H70" s="25"/>
      <c r="I70" s="25"/>
      <c r="J70" s="26">
        <v>679345.98</v>
      </c>
      <c r="K70" s="25"/>
      <c r="L70" s="25"/>
      <c r="M70" s="25"/>
    </row>
    <row r="71" spans="1:14" x14ac:dyDescent="0.35">
      <c r="A71" s="19" t="s">
        <v>171</v>
      </c>
      <c r="B71" s="19">
        <v>96</v>
      </c>
      <c r="C71" s="19" t="s">
        <v>266</v>
      </c>
      <c r="D71" s="19" t="s">
        <v>107</v>
      </c>
      <c r="E71" s="19" t="s">
        <v>267</v>
      </c>
      <c r="F71" s="26">
        <v>6997.92</v>
      </c>
      <c r="G71" s="25"/>
      <c r="H71" s="25"/>
      <c r="I71" s="25"/>
      <c r="J71" s="26">
        <v>13863.47</v>
      </c>
      <c r="K71" s="25"/>
      <c r="L71" s="25"/>
      <c r="M71" s="25"/>
    </row>
    <row r="72" spans="1:14" x14ac:dyDescent="0.35">
      <c r="A72" s="19" t="s">
        <v>171</v>
      </c>
      <c r="B72" s="19">
        <v>97</v>
      </c>
      <c r="C72" s="19" t="s">
        <v>268</v>
      </c>
      <c r="D72" s="19" t="s">
        <v>269</v>
      </c>
      <c r="E72" s="19" t="s">
        <v>270</v>
      </c>
      <c r="F72" s="26">
        <v>102219.96</v>
      </c>
      <c r="G72" s="25"/>
      <c r="H72" s="25"/>
      <c r="I72" s="25"/>
      <c r="J72" s="26">
        <v>106982.84</v>
      </c>
      <c r="K72" s="25"/>
      <c r="L72" s="25"/>
      <c r="M72" s="25"/>
    </row>
    <row r="73" spans="1:14" x14ac:dyDescent="0.35">
      <c r="A73" s="19" t="s">
        <v>171</v>
      </c>
      <c r="B73" s="19">
        <v>99</v>
      </c>
      <c r="C73" s="19" t="s">
        <v>271</v>
      </c>
      <c r="D73" s="19" t="s">
        <v>272</v>
      </c>
      <c r="E73" s="19" t="s">
        <v>273</v>
      </c>
      <c r="F73" s="26">
        <v>52716.62</v>
      </c>
      <c r="G73" s="25"/>
      <c r="H73" s="25"/>
      <c r="I73" s="25"/>
      <c r="J73" s="26">
        <v>112951.74</v>
      </c>
      <c r="K73" s="25"/>
      <c r="L73" s="25"/>
      <c r="M73" s="25"/>
    </row>
    <row r="74" spans="1:14" x14ac:dyDescent="0.35">
      <c r="A74" s="19" t="s">
        <v>171</v>
      </c>
      <c r="B74" s="19">
        <v>139</v>
      </c>
      <c r="C74" s="19" t="s">
        <v>291</v>
      </c>
      <c r="D74" s="19" t="s">
        <v>292</v>
      </c>
      <c r="E74" s="19" t="s">
        <v>59</v>
      </c>
      <c r="F74" s="26">
        <v>25749.96</v>
      </c>
      <c r="G74" s="25"/>
      <c r="H74" s="25"/>
      <c r="I74" s="25"/>
      <c r="J74" s="26">
        <v>70421.16</v>
      </c>
      <c r="K74" s="25"/>
      <c r="L74" s="25"/>
      <c r="M74" s="25"/>
    </row>
    <row r="75" spans="1:14" x14ac:dyDescent="0.35">
      <c r="A75" s="29" t="s">
        <v>274</v>
      </c>
      <c r="B75" s="29" t="s">
        <v>171</v>
      </c>
      <c r="C75" s="29" t="s">
        <v>171</v>
      </c>
      <c r="D75" s="29" t="s">
        <v>171</v>
      </c>
      <c r="E75" s="29" t="s">
        <v>171</v>
      </c>
      <c r="F75" s="31">
        <v>16379325.359999999</v>
      </c>
      <c r="G75" s="31">
        <v>23308.11</v>
      </c>
      <c r="H75" s="31">
        <v>472127.05</v>
      </c>
      <c r="I75" s="31">
        <v>165371.82999999999</v>
      </c>
      <c r="J75" s="31">
        <v>20136984.84</v>
      </c>
      <c r="K75" s="31">
        <v>53383.68</v>
      </c>
      <c r="L75" s="31">
        <v>458116.15</v>
      </c>
      <c r="M75" s="31">
        <v>228963.33</v>
      </c>
    </row>
    <row r="76" spans="1:14" x14ac:dyDescent="0.35">
      <c r="F76" s="23" t="e">
        <f>'Ark1'!#REF!</f>
        <v>#REF!</v>
      </c>
      <c r="G76" s="23" t="e">
        <f>'Ark1'!#REF!</f>
        <v>#REF!</v>
      </c>
      <c r="H76" s="23" t="e">
        <f>'Ark1'!#REF!</f>
        <v>#REF!</v>
      </c>
      <c r="I76" s="23" t="e">
        <f>'Ark1'!#REF!</f>
        <v>#REF!</v>
      </c>
      <c r="J76" s="23" t="e">
        <f>'Ark1'!#REF!</f>
        <v>#REF!</v>
      </c>
      <c r="K76" s="23" t="e">
        <f>'Ark1'!#REF!</f>
        <v>#REF!</v>
      </c>
      <c r="L76" s="23" t="e">
        <f>'Ark1'!#REF!</f>
        <v>#REF!</v>
      </c>
      <c r="M76" s="23" t="e">
        <f>'Ark1'!#REF!</f>
        <v>#REF!</v>
      </c>
    </row>
    <row r="77" spans="1:14" x14ac:dyDescent="0.35">
      <c r="F77" s="23" t="e">
        <f>F75-F76</f>
        <v>#REF!</v>
      </c>
      <c r="G77" s="23" t="e">
        <f t="shared" ref="G77:M77" si="0">G75-G76</f>
        <v>#REF!</v>
      </c>
      <c r="H77" s="23" t="e">
        <f t="shared" si="0"/>
        <v>#REF!</v>
      </c>
      <c r="I77" s="23" t="e">
        <f>I75-I76</f>
        <v>#REF!</v>
      </c>
      <c r="J77" s="23" t="e">
        <f t="shared" si="0"/>
        <v>#REF!</v>
      </c>
      <c r="K77" s="23" t="e">
        <f t="shared" si="0"/>
        <v>#REF!</v>
      </c>
      <c r="L77" s="23" t="e">
        <f t="shared" si="0"/>
        <v>#REF!</v>
      </c>
      <c r="M77" s="23" t="e">
        <f t="shared" si="0"/>
        <v>#REF!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51"/>
  <sheetViews>
    <sheetView workbookViewId="0">
      <selection activeCell="B49" sqref="B49"/>
    </sheetView>
  </sheetViews>
  <sheetFormatPr baseColWidth="10" defaultColWidth="9.26953125" defaultRowHeight="14.5" x14ac:dyDescent="0.35"/>
  <cols>
    <col min="1" max="1" width="17.26953125" bestFit="1" customWidth="1"/>
    <col min="2" max="2" width="18.54296875" bestFit="1" customWidth="1"/>
    <col min="3" max="3" width="13.54296875" bestFit="1" customWidth="1"/>
    <col min="4" max="4" width="26.26953125" bestFit="1" customWidth="1"/>
    <col min="5" max="5" width="23.26953125" bestFit="1" customWidth="1"/>
    <col min="6" max="6" width="15.26953125" bestFit="1" customWidth="1"/>
    <col min="7" max="7" width="21.54296875" bestFit="1" customWidth="1"/>
    <col min="15" max="15" width="10.26953125" bestFit="1" customWidth="1"/>
  </cols>
  <sheetData>
    <row r="1" spans="1:7" x14ac:dyDescent="0.35">
      <c r="A1" s="27" t="s">
        <v>170</v>
      </c>
      <c r="B1" s="28"/>
      <c r="C1" s="28"/>
      <c r="D1" s="28"/>
      <c r="E1" s="28"/>
      <c r="F1" s="28"/>
      <c r="G1" s="28"/>
    </row>
    <row r="2" spans="1:7" x14ac:dyDescent="0.35">
      <c r="A2" s="30" t="s">
        <v>171</v>
      </c>
      <c r="B2" s="30" t="s">
        <v>171</v>
      </c>
      <c r="C2" s="30" t="s">
        <v>171</v>
      </c>
      <c r="D2" s="30" t="s">
        <v>171</v>
      </c>
      <c r="E2" s="30" t="s">
        <v>171</v>
      </c>
      <c r="F2" s="19" t="s">
        <v>295</v>
      </c>
      <c r="G2" s="19" t="s">
        <v>296</v>
      </c>
    </row>
    <row r="3" spans="1:7" x14ac:dyDescent="0.35">
      <c r="A3" s="30" t="s">
        <v>172</v>
      </c>
      <c r="B3" s="30" t="s">
        <v>173</v>
      </c>
      <c r="C3" s="30" t="s">
        <v>174</v>
      </c>
      <c r="D3" s="30" t="s">
        <v>171</v>
      </c>
      <c r="E3" s="30" t="s">
        <v>175</v>
      </c>
      <c r="F3" s="19" t="s">
        <v>165</v>
      </c>
      <c r="G3" s="19" t="s">
        <v>165</v>
      </c>
    </row>
    <row r="4" spans="1:7" x14ac:dyDescent="0.35">
      <c r="A4" s="19" t="s">
        <v>176</v>
      </c>
      <c r="B4" s="19">
        <v>1</v>
      </c>
      <c r="C4" s="19" t="s">
        <v>177</v>
      </c>
      <c r="D4" s="19" t="s">
        <v>3</v>
      </c>
      <c r="E4" s="19" t="s">
        <v>2</v>
      </c>
      <c r="F4" s="26">
        <v>46806.5</v>
      </c>
      <c r="G4" s="26">
        <v>46806.5</v>
      </c>
    </row>
    <row r="5" spans="1:7" x14ac:dyDescent="0.35">
      <c r="A5" s="19" t="s">
        <v>171</v>
      </c>
      <c r="B5" s="19">
        <v>5</v>
      </c>
      <c r="C5" s="19" t="s">
        <v>178</v>
      </c>
      <c r="D5" s="19" t="s">
        <v>7</v>
      </c>
      <c r="E5" s="19" t="s">
        <v>6</v>
      </c>
      <c r="F5" s="26">
        <v>418693.02</v>
      </c>
      <c r="G5" s="26">
        <v>418693.02</v>
      </c>
    </row>
    <row r="6" spans="1:7" x14ac:dyDescent="0.35">
      <c r="A6" s="19" t="s">
        <v>171</v>
      </c>
      <c r="B6" s="19">
        <v>7</v>
      </c>
      <c r="C6" s="19" t="s">
        <v>179</v>
      </c>
      <c r="D6" s="19" t="s">
        <v>11</v>
      </c>
      <c r="E6" s="19" t="s">
        <v>10</v>
      </c>
      <c r="F6" s="26">
        <v>2531167.29</v>
      </c>
      <c r="G6" s="26">
        <v>2531167.29</v>
      </c>
    </row>
    <row r="7" spans="1:7" x14ac:dyDescent="0.35">
      <c r="A7" s="19" t="s">
        <v>171</v>
      </c>
      <c r="B7" s="19">
        <v>100</v>
      </c>
      <c r="C7" s="19" t="s">
        <v>297</v>
      </c>
      <c r="D7" s="19" t="s">
        <v>113</v>
      </c>
      <c r="E7" s="19" t="s">
        <v>298</v>
      </c>
      <c r="F7" s="26">
        <v>190028.14</v>
      </c>
      <c r="G7" s="26">
        <v>190028.14</v>
      </c>
    </row>
    <row r="8" spans="1:7" x14ac:dyDescent="0.35">
      <c r="A8" s="19" t="s">
        <v>171</v>
      </c>
      <c r="B8" s="19">
        <v>109</v>
      </c>
      <c r="C8" s="19" t="s">
        <v>299</v>
      </c>
      <c r="D8" s="19" t="s">
        <v>300</v>
      </c>
      <c r="E8" s="19" t="s">
        <v>301</v>
      </c>
      <c r="F8" s="26">
        <v>46759.7</v>
      </c>
      <c r="G8" s="26">
        <v>46759.7</v>
      </c>
    </row>
    <row r="9" spans="1:7" x14ac:dyDescent="0.35">
      <c r="A9" s="19" t="s">
        <v>171</v>
      </c>
      <c r="B9" s="19">
        <v>110</v>
      </c>
      <c r="C9" s="19" t="s">
        <v>185</v>
      </c>
      <c r="D9" s="19" t="s">
        <v>121</v>
      </c>
      <c r="E9" s="19" t="s">
        <v>120</v>
      </c>
      <c r="F9" s="26">
        <v>46896.2</v>
      </c>
      <c r="G9" s="26">
        <v>46896.2</v>
      </c>
    </row>
    <row r="10" spans="1:7" x14ac:dyDescent="0.35">
      <c r="A10" s="19" t="s">
        <v>171</v>
      </c>
      <c r="B10" s="19">
        <v>111</v>
      </c>
      <c r="C10" s="19" t="s">
        <v>186</v>
      </c>
      <c r="D10" s="19" t="s">
        <v>187</v>
      </c>
      <c r="E10" s="19" t="s">
        <v>188</v>
      </c>
      <c r="F10" s="25"/>
      <c r="G10" s="26">
        <v>2422.96</v>
      </c>
    </row>
    <row r="11" spans="1:7" x14ac:dyDescent="0.35">
      <c r="A11" s="19" t="s">
        <v>171</v>
      </c>
      <c r="B11" s="19">
        <v>113</v>
      </c>
      <c r="C11" s="19" t="s">
        <v>281</v>
      </c>
      <c r="D11" s="19" t="s">
        <v>125</v>
      </c>
      <c r="E11" s="19" t="s">
        <v>124</v>
      </c>
      <c r="F11" s="26">
        <v>1665.3</v>
      </c>
      <c r="G11" s="26">
        <v>4036.5</v>
      </c>
    </row>
    <row r="12" spans="1:7" x14ac:dyDescent="0.35">
      <c r="A12" s="19" t="s">
        <v>171</v>
      </c>
      <c r="B12" s="19">
        <v>115</v>
      </c>
      <c r="C12" s="19" t="s">
        <v>192</v>
      </c>
      <c r="D12" s="19" t="s">
        <v>193</v>
      </c>
      <c r="E12" s="19" t="s">
        <v>128</v>
      </c>
      <c r="F12" s="26">
        <v>165067.20000000001</v>
      </c>
      <c r="G12" s="26">
        <v>165067.20000000001</v>
      </c>
    </row>
    <row r="13" spans="1:7" x14ac:dyDescent="0.35">
      <c r="A13" s="19" t="s">
        <v>171</v>
      </c>
      <c r="B13" s="19">
        <v>117</v>
      </c>
      <c r="C13" s="19" t="s">
        <v>195</v>
      </c>
      <c r="D13" s="19" t="s">
        <v>196</v>
      </c>
      <c r="E13" s="19" t="s">
        <v>131</v>
      </c>
      <c r="F13" s="26">
        <v>55939</v>
      </c>
      <c r="G13" s="26">
        <v>55939</v>
      </c>
    </row>
    <row r="14" spans="1:7" x14ac:dyDescent="0.35">
      <c r="A14" s="19" t="s">
        <v>171</v>
      </c>
      <c r="B14" s="19">
        <v>119</v>
      </c>
      <c r="C14" s="19" t="s">
        <v>198</v>
      </c>
      <c r="D14" s="19" t="s">
        <v>135</v>
      </c>
      <c r="E14" s="19" t="s">
        <v>58</v>
      </c>
      <c r="F14" s="26">
        <v>168459.78</v>
      </c>
      <c r="G14" s="26">
        <v>168459.78</v>
      </c>
    </row>
    <row r="15" spans="1:7" x14ac:dyDescent="0.35">
      <c r="A15" s="19" t="s">
        <v>171</v>
      </c>
      <c r="B15" s="19">
        <v>120</v>
      </c>
      <c r="C15" s="19" t="s">
        <v>199</v>
      </c>
      <c r="D15" s="19" t="s">
        <v>136</v>
      </c>
      <c r="E15" s="19" t="s">
        <v>58</v>
      </c>
      <c r="F15" s="26">
        <v>232879.9</v>
      </c>
      <c r="G15" s="26">
        <v>232879.9</v>
      </c>
    </row>
    <row r="16" spans="1:7" x14ac:dyDescent="0.35">
      <c r="A16" s="19" t="s">
        <v>171</v>
      </c>
      <c r="B16" s="19">
        <v>126</v>
      </c>
      <c r="C16" s="19" t="s">
        <v>205</v>
      </c>
      <c r="D16" s="19" t="s">
        <v>206</v>
      </c>
      <c r="E16" s="19" t="s">
        <v>90</v>
      </c>
      <c r="F16" s="25"/>
      <c r="G16" s="26">
        <v>14705.6</v>
      </c>
    </row>
    <row r="17" spans="1:7" x14ac:dyDescent="0.35">
      <c r="A17" s="19" t="s">
        <v>171</v>
      </c>
      <c r="B17" s="19">
        <v>133</v>
      </c>
      <c r="C17" s="19" t="s">
        <v>302</v>
      </c>
      <c r="D17" s="19" t="s">
        <v>303</v>
      </c>
      <c r="E17" s="19" t="s">
        <v>155</v>
      </c>
      <c r="F17" s="26">
        <v>293553.77</v>
      </c>
      <c r="G17" s="26">
        <v>293553.77</v>
      </c>
    </row>
    <row r="18" spans="1:7" x14ac:dyDescent="0.35">
      <c r="A18" s="19" t="s">
        <v>171</v>
      </c>
      <c r="B18" s="19">
        <v>134</v>
      </c>
      <c r="C18" s="19" t="s">
        <v>209</v>
      </c>
      <c r="D18" s="19" t="s">
        <v>210</v>
      </c>
      <c r="E18" s="19" t="s">
        <v>157</v>
      </c>
      <c r="F18" s="26">
        <v>209764.24</v>
      </c>
      <c r="G18" s="26">
        <v>209764.24</v>
      </c>
    </row>
    <row r="19" spans="1:7" x14ac:dyDescent="0.35">
      <c r="A19" s="19" t="s">
        <v>171</v>
      </c>
      <c r="B19" s="19">
        <v>16</v>
      </c>
      <c r="C19" s="19" t="s">
        <v>304</v>
      </c>
      <c r="D19" s="19" t="s">
        <v>19</v>
      </c>
      <c r="E19" s="19" t="s">
        <v>18</v>
      </c>
      <c r="F19" s="26">
        <v>68432</v>
      </c>
      <c r="G19" s="26">
        <v>68432</v>
      </c>
    </row>
    <row r="20" spans="1:7" x14ac:dyDescent="0.35">
      <c r="A20" s="19" t="s">
        <v>171</v>
      </c>
      <c r="B20" s="19">
        <v>20</v>
      </c>
      <c r="C20" s="19" t="s">
        <v>214</v>
      </c>
      <c r="D20" s="19" t="s">
        <v>23</v>
      </c>
      <c r="E20" s="19" t="s">
        <v>22</v>
      </c>
      <c r="F20" s="26">
        <v>405481.02</v>
      </c>
      <c r="G20" s="26">
        <v>416150.28</v>
      </c>
    </row>
    <row r="21" spans="1:7" x14ac:dyDescent="0.35">
      <c r="A21" s="19" t="s">
        <v>171</v>
      </c>
      <c r="B21" s="19">
        <v>21</v>
      </c>
      <c r="C21" s="19" t="s">
        <v>215</v>
      </c>
      <c r="D21" s="19" t="s">
        <v>25</v>
      </c>
      <c r="E21" s="19" t="s">
        <v>216</v>
      </c>
      <c r="F21" s="26">
        <v>6460.19</v>
      </c>
      <c r="G21" s="26">
        <v>6460.19</v>
      </c>
    </row>
    <row r="22" spans="1:7" x14ac:dyDescent="0.35">
      <c r="A22" s="19" t="s">
        <v>171</v>
      </c>
      <c r="B22" s="19">
        <v>23</v>
      </c>
      <c r="C22" s="19" t="s">
        <v>305</v>
      </c>
      <c r="D22" s="19" t="s">
        <v>28</v>
      </c>
      <c r="E22" s="19" t="s">
        <v>306</v>
      </c>
      <c r="F22" s="26">
        <v>443244.93</v>
      </c>
      <c r="G22" s="26">
        <v>443244.93</v>
      </c>
    </row>
    <row r="23" spans="1:7" x14ac:dyDescent="0.35">
      <c r="A23" s="19" t="s">
        <v>171</v>
      </c>
      <c r="B23" s="19">
        <v>25</v>
      </c>
      <c r="C23" s="19" t="s">
        <v>220</v>
      </c>
      <c r="D23" s="19" t="s">
        <v>221</v>
      </c>
      <c r="E23" s="19" t="s">
        <v>222</v>
      </c>
      <c r="F23" s="25"/>
      <c r="G23" s="26">
        <v>2502.3200000000002</v>
      </c>
    </row>
    <row r="24" spans="1:7" x14ac:dyDescent="0.35">
      <c r="A24" s="19" t="s">
        <v>171</v>
      </c>
      <c r="B24" s="19">
        <v>28</v>
      </c>
      <c r="C24" s="19" t="s">
        <v>223</v>
      </c>
      <c r="D24" s="19" t="s">
        <v>34</v>
      </c>
      <c r="E24" s="19" t="s">
        <v>33</v>
      </c>
      <c r="F24" s="26">
        <v>244588.79999999999</v>
      </c>
      <c r="G24" s="26">
        <v>244588.79999999999</v>
      </c>
    </row>
    <row r="25" spans="1:7" x14ac:dyDescent="0.35">
      <c r="A25" s="19" t="s">
        <v>171</v>
      </c>
      <c r="B25" s="19">
        <v>29</v>
      </c>
      <c r="C25" s="19" t="s">
        <v>224</v>
      </c>
      <c r="D25" s="19" t="s">
        <v>36</v>
      </c>
      <c r="E25" s="19" t="s">
        <v>35</v>
      </c>
      <c r="F25" s="26">
        <v>56654.65</v>
      </c>
      <c r="G25" s="26">
        <v>56654.65</v>
      </c>
    </row>
    <row r="26" spans="1:7" x14ac:dyDescent="0.35">
      <c r="A26" s="19" t="s">
        <v>171</v>
      </c>
      <c r="B26" s="19">
        <v>30</v>
      </c>
      <c r="C26" s="19" t="s">
        <v>225</v>
      </c>
      <c r="D26" s="19" t="s">
        <v>38</v>
      </c>
      <c r="E26" s="19" t="s">
        <v>37</v>
      </c>
      <c r="F26" s="26">
        <v>215205.76000000001</v>
      </c>
      <c r="G26" s="26">
        <v>215205.76000000001</v>
      </c>
    </row>
    <row r="27" spans="1:7" x14ac:dyDescent="0.35">
      <c r="A27" s="19" t="s">
        <v>171</v>
      </c>
      <c r="B27" s="19">
        <v>31</v>
      </c>
      <c r="C27" s="19" t="s">
        <v>307</v>
      </c>
      <c r="D27" s="19" t="s">
        <v>308</v>
      </c>
      <c r="E27" s="19" t="s">
        <v>39</v>
      </c>
      <c r="F27" s="26">
        <v>320303.19</v>
      </c>
      <c r="G27" s="26">
        <v>320303.19</v>
      </c>
    </row>
    <row r="28" spans="1:7" x14ac:dyDescent="0.35">
      <c r="A28" s="19" t="s">
        <v>171</v>
      </c>
      <c r="B28" s="19">
        <v>32</v>
      </c>
      <c r="C28" s="19" t="s">
        <v>226</v>
      </c>
      <c r="D28" s="19" t="s">
        <v>227</v>
      </c>
      <c r="E28" s="19" t="s">
        <v>41</v>
      </c>
      <c r="F28" s="25"/>
      <c r="G28" s="26">
        <v>3030</v>
      </c>
    </row>
    <row r="29" spans="1:7" x14ac:dyDescent="0.35">
      <c r="A29" s="19" t="s">
        <v>171</v>
      </c>
      <c r="B29" s="19">
        <v>36</v>
      </c>
      <c r="C29" s="19" t="s">
        <v>228</v>
      </c>
      <c r="D29" s="19" t="s">
        <v>45</v>
      </c>
      <c r="E29" s="19" t="s">
        <v>44</v>
      </c>
      <c r="F29" s="26">
        <v>228640.19</v>
      </c>
      <c r="G29" s="26">
        <v>228640.19</v>
      </c>
    </row>
    <row r="30" spans="1:7" x14ac:dyDescent="0.35">
      <c r="A30" s="19" t="s">
        <v>171</v>
      </c>
      <c r="B30" s="19">
        <v>38</v>
      </c>
      <c r="C30" s="19" t="s">
        <v>231</v>
      </c>
      <c r="D30" s="19" t="s">
        <v>232</v>
      </c>
      <c r="E30" s="19" t="s">
        <v>48</v>
      </c>
      <c r="F30" s="26">
        <v>39426.400000000001</v>
      </c>
      <c r="G30" s="26">
        <v>39426.400000000001</v>
      </c>
    </row>
    <row r="31" spans="1:7" x14ac:dyDescent="0.35">
      <c r="A31" s="19" t="s">
        <v>171</v>
      </c>
      <c r="B31" s="19">
        <v>39</v>
      </c>
      <c r="C31" s="19" t="s">
        <v>233</v>
      </c>
      <c r="D31" s="19" t="s">
        <v>234</v>
      </c>
      <c r="E31" s="19" t="s">
        <v>50</v>
      </c>
      <c r="F31" s="26">
        <v>270434.40000000002</v>
      </c>
      <c r="G31" s="26">
        <v>270434.40000000002</v>
      </c>
    </row>
    <row r="32" spans="1:7" x14ac:dyDescent="0.35">
      <c r="A32" s="19" t="s">
        <v>171</v>
      </c>
      <c r="B32" s="19">
        <v>41</v>
      </c>
      <c r="C32" s="19" t="s">
        <v>237</v>
      </c>
      <c r="D32" s="19" t="s">
        <v>55</v>
      </c>
      <c r="E32" s="19" t="s">
        <v>54</v>
      </c>
      <c r="F32" s="26">
        <v>25760.799999999999</v>
      </c>
      <c r="G32" s="26">
        <v>25760.799999999999</v>
      </c>
    </row>
    <row r="33" spans="1:7" x14ac:dyDescent="0.35">
      <c r="A33" s="19" t="s">
        <v>171</v>
      </c>
      <c r="B33" s="19">
        <v>54</v>
      </c>
      <c r="C33" s="19" t="s">
        <v>240</v>
      </c>
      <c r="D33" s="19" t="s">
        <v>64</v>
      </c>
      <c r="E33" s="19" t="s">
        <v>63</v>
      </c>
      <c r="F33" s="26">
        <v>27570.400000000001</v>
      </c>
      <c r="G33" s="26">
        <v>27570.400000000001</v>
      </c>
    </row>
    <row r="34" spans="1:7" x14ac:dyDescent="0.35">
      <c r="A34" s="19" t="s">
        <v>171</v>
      </c>
      <c r="B34" s="19">
        <v>60</v>
      </c>
      <c r="C34" s="19" t="s">
        <v>245</v>
      </c>
      <c r="D34" s="19" t="s">
        <v>246</v>
      </c>
      <c r="E34" s="19" t="s">
        <v>71</v>
      </c>
      <c r="F34" s="26">
        <v>878496.35</v>
      </c>
      <c r="G34" s="26">
        <v>878496.35</v>
      </c>
    </row>
    <row r="35" spans="1:7" x14ac:dyDescent="0.35">
      <c r="A35" s="19" t="s">
        <v>171</v>
      </c>
      <c r="B35" s="19">
        <v>61</v>
      </c>
      <c r="C35" s="19" t="s">
        <v>247</v>
      </c>
      <c r="D35" s="19" t="s">
        <v>73</v>
      </c>
      <c r="E35" s="19" t="s">
        <v>72</v>
      </c>
      <c r="F35" s="26">
        <v>263566.8</v>
      </c>
      <c r="G35" s="26">
        <v>263566.8</v>
      </c>
    </row>
    <row r="36" spans="1:7" x14ac:dyDescent="0.35">
      <c r="A36" s="19" t="s">
        <v>171</v>
      </c>
      <c r="B36" s="19">
        <v>63</v>
      </c>
      <c r="C36" s="19" t="s">
        <v>248</v>
      </c>
      <c r="D36" s="19" t="s">
        <v>249</v>
      </c>
      <c r="E36" s="19" t="s">
        <v>75</v>
      </c>
      <c r="F36" s="26">
        <v>1426.8</v>
      </c>
      <c r="G36" s="26">
        <v>1426.8</v>
      </c>
    </row>
    <row r="37" spans="1:7" x14ac:dyDescent="0.35">
      <c r="A37" s="19" t="s">
        <v>171</v>
      </c>
      <c r="B37" s="19">
        <v>67</v>
      </c>
      <c r="C37" s="19" t="s">
        <v>309</v>
      </c>
      <c r="D37" s="19" t="s">
        <v>310</v>
      </c>
      <c r="E37" s="19" t="s">
        <v>311</v>
      </c>
      <c r="F37" s="26">
        <v>218958</v>
      </c>
      <c r="G37" s="26">
        <v>218958</v>
      </c>
    </row>
    <row r="38" spans="1:7" x14ac:dyDescent="0.35">
      <c r="A38" s="19" t="s">
        <v>171</v>
      </c>
      <c r="B38" s="19">
        <v>74</v>
      </c>
      <c r="C38" s="19" t="s">
        <v>250</v>
      </c>
      <c r="D38" s="19" t="s">
        <v>79</v>
      </c>
      <c r="E38" s="19" t="s">
        <v>251</v>
      </c>
      <c r="F38" s="26">
        <v>208376.78</v>
      </c>
      <c r="G38" s="26">
        <v>208376.78</v>
      </c>
    </row>
    <row r="39" spans="1:7" x14ac:dyDescent="0.35">
      <c r="A39" s="19" t="s">
        <v>171</v>
      </c>
      <c r="B39" s="19">
        <v>76</v>
      </c>
      <c r="C39" s="19" t="s">
        <v>252</v>
      </c>
      <c r="D39" s="19" t="s">
        <v>83</v>
      </c>
      <c r="E39" s="19" t="s">
        <v>82</v>
      </c>
      <c r="F39" s="26">
        <v>7193.24</v>
      </c>
      <c r="G39" s="26">
        <v>7193.24</v>
      </c>
    </row>
    <row r="40" spans="1:7" x14ac:dyDescent="0.35">
      <c r="A40" s="19" t="s">
        <v>171</v>
      </c>
      <c r="B40" s="19">
        <v>8</v>
      </c>
      <c r="C40" s="19" t="s">
        <v>253</v>
      </c>
      <c r="D40" s="19" t="s">
        <v>254</v>
      </c>
      <c r="E40" s="19" t="s">
        <v>12</v>
      </c>
      <c r="F40" s="26">
        <v>873391.72</v>
      </c>
      <c r="G40" s="26">
        <v>873391.72</v>
      </c>
    </row>
    <row r="41" spans="1:7" x14ac:dyDescent="0.35">
      <c r="A41" s="19" t="s">
        <v>171</v>
      </c>
      <c r="B41" s="19">
        <v>84</v>
      </c>
      <c r="C41" s="19" t="s">
        <v>255</v>
      </c>
      <c r="D41" s="19" t="s">
        <v>92</v>
      </c>
      <c r="E41" s="19" t="s">
        <v>256</v>
      </c>
      <c r="F41" s="26">
        <v>1780.64</v>
      </c>
      <c r="G41" s="26">
        <v>5061.68</v>
      </c>
    </row>
    <row r="42" spans="1:7" x14ac:dyDescent="0.35">
      <c r="A42" s="19" t="s">
        <v>171</v>
      </c>
      <c r="B42" s="19">
        <v>85</v>
      </c>
      <c r="C42" s="19" t="s">
        <v>257</v>
      </c>
      <c r="D42" s="19" t="s">
        <v>93</v>
      </c>
      <c r="E42" s="19" t="s">
        <v>75</v>
      </c>
      <c r="F42" s="26">
        <v>116929.8</v>
      </c>
      <c r="G42" s="26">
        <v>116929.8</v>
      </c>
    </row>
    <row r="43" spans="1:7" x14ac:dyDescent="0.35">
      <c r="A43" s="19" t="s">
        <v>171</v>
      </c>
      <c r="B43" s="19">
        <v>86</v>
      </c>
      <c r="C43" s="19" t="s">
        <v>258</v>
      </c>
      <c r="D43" s="19" t="s">
        <v>95</v>
      </c>
      <c r="E43" s="19" t="s">
        <v>94</v>
      </c>
      <c r="F43" s="26">
        <v>290208.59999999998</v>
      </c>
      <c r="G43" s="26">
        <v>290208.59999999998</v>
      </c>
    </row>
    <row r="44" spans="1:7" x14ac:dyDescent="0.35">
      <c r="A44" s="19" t="s">
        <v>171</v>
      </c>
      <c r="B44" s="19">
        <v>89</v>
      </c>
      <c r="C44" s="19" t="s">
        <v>262</v>
      </c>
      <c r="D44" s="19" t="s">
        <v>98</v>
      </c>
      <c r="E44" s="19" t="s">
        <v>263</v>
      </c>
      <c r="F44" s="26">
        <v>208646.96</v>
      </c>
      <c r="G44" s="26">
        <v>208646.96</v>
      </c>
    </row>
    <row r="45" spans="1:7" x14ac:dyDescent="0.35">
      <c r="A45" s="19" t="s">
        <v>171</v>
      </c>
      <c r="B45" s="19">
        <v>92</v>
      </c>
      <c r="C45" s="19" t="s">
        <v>280</v>
      </c>
      <c r="D45" s="19" t="s">
        <v>284</v>
      </c>
      <c r="E45" s="19" t="s">
        <v>285</v>
      </c>
      <c r="F45" s="26">
        <v>8613.7999999999993</v>
      </c>
      <c r="G45" s="26">
        <v>8613.7999999999993</v>
      </c>
    </row>
    <row r="46" spans="1:7" x14ac:dyDescent="0.35">
      <c r="A46" s="19" t="s">
        <v>171</v>
      </c>
      <c r="B46" s="19">
        <v>93</v>
      </c>
      <c r="C46" s="19" t="s">
        <v>264</v>
      </c>
      <c r="D46" s="19" t="s">
        <v>102</v>
      </c>
      <c r="E46" s="19" t="s">
        <v>265</v>
      </c>
      <c r="F46" s="26">
        <v>669153.98</v>
      </c>
      <c r="G46" s="26">
        <v>669153.98</v>
      </c>
    </row>
    <row r="47" spans="1:7" x14ac:dyDescent="0.35">
      <c r="A47" s="19" t="s">
        <v>171</v>
      </c>
      <c r="B47" s="19">
        <v>97</v>
      </c>
      <c r="C47" s="19" t="s">
        <v>268</v>
      </c>
      <c r="D47" s="19" t="s">
        <v>269</v>
      </c>
      <c r="E47" s="19" t="s">
        <v>270</v>
      </c>
      <c r="F47" s="26">
        <v>86067.16</v>
      </c>
      <c r="G47" s="26">
        <v>86067.16</v>
      </c>
    </row>
    <row r="48" spans="1:7" x14ac:dyDescent="0.35">
      <c r="A48" s="19" t="s">
        <v>171</v>
      </c>
      <c r="B48" s="19">
        <v>99</v>
      </c>
      <c r="C48" s="19" t="s">
        <v>271</v>
      </c>
      <c r="D48" s="19" t="s">
        <v>272</v>
      </c>
      <c r="E48" s="19" t="s">
        <v>273</v>
      </c>
      <c r="F48" s="26">
        <v>42834.22</v>
      </c>
      <c r="G48" s="26">
        <v>42834.22</v>
      </c>
    </row>
    <row r="49" spans="1:7" x14ac:dyDescent="0.35">
      <c r="A49" s="19" t="s">
        <v>171</v>
      </c>
      <c r="B49" s="19">
        <v>139</v>
      </c>
      <c r="C49" s="19" t="s">
        <v>291</v>
      </c>
      <c r="D49" s="19" t="s">
        <v>292</v>
      </c>
      <c r="E49" s="19" t="s">
        <v>59</v>
      </c>
      <c r="F49" s="25"/>
      <c r="G49" s="26">
        <v>3494.4</v>
      </c>
    </row>
    <row r="50" spans="1:7" x14ac:dyDescent="0.35">
      <c r="A50" s="29" t="s">
        <v>274</v>
      </c>
      <c r="B50" s="29" t="s">
        <v>171</v>
      </c>
      <c r="C50" s="29" t="s">
        <v>171</v>
      </c>
      <c r="D50" s="29" t="s">
        <v>171</v>
      </c>
      <c r="E50" s="29" t="s">
        <v>171</v>
      </c>
      <c r="F50" s="31">
        <v>10635527.619999999</v>
      </c>
      <c r="G50" s="31">
        <v>10678004.4</v>
      </c>
    </row>
    <row r="51" spans="1:7" x14ac:dyDescent="0.35">
      <c r="F51" s="22" t="e">
        <f>'Ark1'!#REF!-'PointS 8%'!F50</f>
        <v>#REF!</v>
      </c>
    </row>
  </sheetData>
  <pageMargins left="0.7" right="0.7" top="0.75" bottom="0.75" header="0.3" footer="0.3"/>
  <pageSetup orientation="portrait" horizontalDpi="1200" verticalDpi="1200" r:id="rId1"/>
  <headerFooter>
    <oddFooter>&amp;C&amp;1#&amp;"Calibri"&amp;10&amp;K000000Internal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581775-E78F-4969-960A-C2DC59418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2023-01-13T14:00:45Z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2022-03-03T13:51:13Z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33d95b37-b8ea-4a7e-9ee7-7e62cb4fc313</vt:lpwstr>
  </property>
  <property fmtid="{D5CDD505-2E9C-101B-9397-08002B2CF9AE}" pid="9" name="MSIP_Label_6006a9c5-d130-408c-bc8e-3b5ecdb17aa0_ContentBits">
    <vt:lpwstr>2</vt:lpwstr>
  </property>
</Properties>
</file>