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PRIL/"/>
    </mc:Choice>
  </mc:AlternateContent>
  <xr:revisionPtr revIDLastSave="0" documentId="8_{91B7DA7D-EF01-4E17-801C-E1EA5C06C695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'Ark1'!$A$4:$F$106</definedName>
    <definedName name="_xlnm.Print_Area" localSheetId="0">'Ark1'!$A$1:$F$106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E106" i="1"/>
  <c r="E82" i="1"/>
  <c r="E31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" i="1" l="1"/>
</calcChain>
</file>

<file path=xl/sharedStrings.xml><?xml version="1.0" encoding="utf-8"?>
<sst xmlns="http://schemas.openxmlformats.org/spreadsheetml/2006/main" count="214" uniqueCount="198">
  <si>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</si>
  <si>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</si>
  <si>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</si>
  <si>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</si>
  <si>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</si>
  <si>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</si>
  <si>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</si>
  <si>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</si>
  <si>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</si>
  <si>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</si>
  <si>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</si>
  <si>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</si>
  <si>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</si>
  <si>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</si>
  <si>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</si>
  <si>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</si>
  <si>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</si>
  <si>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</si>
  <si>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</si>
  <si>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</si>
  <si>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</si>
  <si>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</si>
  <si>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</si>
  <si>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</si>
  <si>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</si>
  <si>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</si>
  <si>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</si>
  <si>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</si>
  <si>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</si>
  <si>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</si>
  <si>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</si>
  <si>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</si>
  <si>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</si>
  <si>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</si>
  <si>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</si>
  <si>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</si>
  <si>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</si>
  <si>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</si>
  <si>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</si>
  <si>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</si>
  <si>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</si>
  <si>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</si>
  <si>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</si>
  <si>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</si>
  <si>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</si>
  <si>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</si>
  <si>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</si>
  <si>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</si>
  <si>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</si>
  <si>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</si>
  <si>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</si>
  <si>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</si>
  <si>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</si>
  <si>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</si>
  <si>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</si>
  <si>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</si>
  <si>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</si>
  <si>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</si>
  <si>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</si>
  <si>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</si>
  <si>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</si>
  <si>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</si>
  <si>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</si>
  <si>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</si>
  <si>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</si>
  <si>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</si>
  <si>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</si>
  <si>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</si>
  <si>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</si>
  <si>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</si>
  <si>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</si>
  <si>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</si>
  <si>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</si>
  <si>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</si>
  <si>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</si>
  <si>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</si>
  <si>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</si>
  <si>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</si>
  <si>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</si>
  <si>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</si>
  <si>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</si>
  <si>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</si>
  <si>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</si>
  <si>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</si>
  <si>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</si>
  <si>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</si>
  <si>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</si>
  <si>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</si>
  <si>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</si>
  <si>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</si>
  <si>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</si>
  <si>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</si>
  <si>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</si>
  <si>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</si>
  <si>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</si>
  <si>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</si>
  <si>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</si>
  <si>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</si>
  <si>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</si>
  <si>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</si>
  <si>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</si>
  <si>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</si>
  <si>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</si>
  <si>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</si>
  <si>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</si>
  <si>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</si>
  <si>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</si>
  <si>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</si>
  <si>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</si>
  <si>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</si>
  <si>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</si>
  <si>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</si>
  <si>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</si>
  <si>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</si>
  <si>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</si>
  <si>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</si>
  <si>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</si>
  <si>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</si>
  <si>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</si>
  <si>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</si>
  <si>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</si>
  <si>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</si>
  <si>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</si>
  <si>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</si>
  <si>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</si>
  <si>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</si>
  <si>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</si>
  <si>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</si>
  <si>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</si>
  <si>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</si>
  <si>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</si>
  <si>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</si>
  <si>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</si>
  <si>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</si>
  <si>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</si>
  <si>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</si>
  <si>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</si>
  <si>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</si>
  <si>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</si>
  <si>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</si>
  <si>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</si>
  <si>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</si>
  <si>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</si>
  <si>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</si>
  <si>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</si>
  <si>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</si>
  <si>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</si>
  <si>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</si>
  <si>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</si>
  <si>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</si>
  <si>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</si>
  <si>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</si>
  <si>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</si>
  <si>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</si>
  <si>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</si>
  <si>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</si>
  <si>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</si>
  <si>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</si>
  <si>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</si>
  <si>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</si>
  <si>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</si>
  <si>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</si>
  <si>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</si>
  <si>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</si>
  <si>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</si>
  <si>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</si>
  <si>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</si>
  <si>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</si>
  <si>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</si>
  <si>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</si>
  <si>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</si>
  <si>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</si>
  <si>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</si>
  <si>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</si>
  <si>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</si>
  <si>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</si>
  <si>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</si>
  <si>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</si>
  <si>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</si>
  <si>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</si>
  <si>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</si>
  <si>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</si>
  <si>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</si>
  <si>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</si>
  <si>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</si>
  <si>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</si>
  <si>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</si>
  <si>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</si>
  <si>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</si>
  <si>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</si>
  <si>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</si>
  <si>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</si>
  <si>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</si>
  <si>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</si>
  <si>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</si>
  <si>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</si>
  <si>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april måned 2024</t>
  </si>
  <si>
    <t>Bodahl - Johansen avd. Askim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</si>
</sst>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8"/>
  <sheetViews>
    <sheetView tabSelected="1" workbookViewId="0">
      <selection activeCell="E106" sqref="E10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8" t="s">
        <v>196</v>
      </c>
      <c r="C1" s="39"/>
      <c r="D1" s="40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5.5" x14ac:dyDescent="0.35">
      <c r="A3" s="4"/>
      <c r="B3" s="4"/>
      <c r="C3" s="4"/>
      <c r="D3" s="20"/>
      <c r="E3" s="24" t="s">
        <v>165</v>
      </c>
      <c r="F3" s="23" t="s">
        <v>158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1" t="s">
        <v>153</v>
      </c>
      <c r="E4" s="25" t="s">
        <v>160</v>
      </c>
      <c r="F4" s="27" t="s">
        <v>159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15222.859999999999</v>
      </c>
      <c r="E5" s="22"/>
      <c r="F5" s="26">
        <v>15222.859999999999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10570.32</v>
      </c>
      <c r="E6" s="12"/>
      <c r="F6" s="26">
        <v>10570.32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139128</v>
      </c>
      <c r="E7" s="12"/>
      <c r="F7" s="26">
        <v>139128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17331</v>
      </c>
      <c r="E8" s="12">
        <v>3439</v>
      </c>
      <c r="F8" s="26">
        <v>13892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1070164</v>
      </c>
      <c r="E9" s="12"/>
      <c r="F9" s="26">
        <v>1070164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85815</v>
      </c>
      <c r="E10" s="12">
        <v>3478</v>
      </c>
      <c r="F10" s="26">
        <v>82337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131212</v>
      </c>
      <c r="E11" s="12"/>
      <c r="F11" s="26">
        <v>131212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16663</v>
      </c>
      <c r="E12" s="12"/>
      <c r="F12" s="26">
        <v>16663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6"/>
    </row>
    <row r="14" spans="1:6" x14ac:dyDescent="0.35">
      <c r="A14" s="9">
        <v>17</v>
      </c>
      <c r="B14" s="10" t="s">
        <v>21</v>
      </c>
      <c r="C14" s="10" t="s">
        <v>170</v>
      </c>
      <c r="D14" s="12">
        <f t="shared" si="0"/>
        <v>0</v>
      </c>
      <c r="E14" s="12"/>
      <c r="F14" s="26"/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65348</v>
      </c>
      <c r="E15" s="12"/>
      <c r="F15" s="26">
        <v>65348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26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78560.3</v>
      </c>
      <c r="E17" s="12"/>
      <c r="F17" s="26">
        <v>78560.3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169450</v>
      </c>
      <c r="E18" s="12"/>
      <c r="F18" s="26">
        <v>169450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19533</v>
      </c>
      <c r="E19" s="12"/>
      <c r="F19" s="26">
        <v>19533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4110</v>
      </c>
      <c r="E20" s="12"/>
      <c r="F20" s="26">
        <v>4110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25935</v>
      </c>
      <c r="E21" s="12"/>
      <c r="F21" s="26">
        <v>25935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0</v>
      </c>
      <c r="E22" s="12"/>
      <c r="F22" s="26"/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67634</v>
      </c>
      <c r="E23" s="12"/>
      <c r="F23" s="26">
        <v>67634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219085</v>
      </c>
      <c r="E24" s="12">
        <v>124000</v>
      </c>
      <c r="F24" s="26">
        <v>95085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120271</v>
      </c>
      <c r="E25" s="12">
        <v>36036</v>
      </c>
      <c r="F25" s="26">
        <v>84235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148076</v>
      </c>
      <c r="E26" s="12">
        <v>3261</v>
      </c>
      <c r="F26" s="26">
        <v>144815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25605</v>
      </c>
      <c r="E27" s="12"/>
      <c r="F27" s="26">
        <v>25605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11404</v>
      </c>
      <c r="E28" s="12">
        <v>738</v>
      </c>
      <c r="F28" s="26">
        <v>10666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37199</v>
      </c>
      <c r="E29" s="12">
        <v>3584</v>
      </c>
      <c r="F29" s="26">
        <v>33615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75489.119999999995</v>
      </c>
      <c r="E30" s="12"/>
      <c r="F30" s="26">
        <v>75489.119999999995</v>
      </c>
    </row>
    <row r="31" spans="1:6" x14ac:dyDescent="0.35">
      <c r="A31" s="9">
        <v>50</v>
      </c>
      <c r="B31" s="10" t="s">
        <v>58</v>
      </c>
      <c r="C31" s="10" t="s">
        <v>59</v>
      </c>
      <c r="D31" s="12">
        <f t="shared" si="0"/>
        <v>451468</v>
      </c>
      <c r="E31" s="12">
        <f>33336+23520</f>
        <v>56856</v>
      </c>
      <c r="F31" s="26">
        <v>394612</v>
      </c>
    </row>
    <row r="32" spans="1:6" x14ac:dyDescent="0.35">
      <c r="A32" s="9">
        <v>54</v>
      </c>
      <c r="B32" s="10" t="s">
        <v>61</v>
      </c>
      <c r="C32" s="10" t="s">
        <v>62</v>
      </c>
      <c r="D32" s="12">
        <f t="shared" si="0"/>
        <v>6463.04</v>
      </c>
      <c r="E32" s="12"/>
      <c r="F32" s="26">
        <v>6463.04</v>
      </c>
    </row>
    <row r="33" spans="1:6" x14ac:dyDescent="0.35">
      <c r="A33" s="9">
        <v>57</v>
      </c>
      <c r="B33" s="10" t="s">
        <v>63</v>
      </c>
      <c r="C33" s="10" t="s">
        <v>64</v>
      </c>
      <c r="D33" s="12">
        <f t="shared" si="0"/>
        <v>0</v>
      </c>
      <c r="E33" s="12"/>
      <c r="F33" s="26"/>
    </row>
    <row r="34" spans="1:6" x14ac:dyDescent="0.35">
      <c r="A34" s="9">
        <v>58</v>
      </c>
      <c r="B34" s="10" t="s">
        <v>65</v>
      </c>
      <c r="C34" s="10" t="s">
        <v>66</v>
      </c>
      <c r="D34" s="12">
        <f t="shared" si="0"/>
        <v>2240</v>
      </c>
      <c r="E34" s="12"/>
      <c r="F34" s="26">
        <v>2240</v>
      </c>
    </row>
    <row r="35" spans="1:6" x14ac:dyDescent="0.35">
      <c r="A35" s="9">
        <v>59</v>
      </c>
      <c r="B35" s="10" t="s">
        <v>67</v>
      </c>
      <c r="C35" s="10" t="s">
        <v>68</v>
      </c>
      <c r="D35" s="12">
        <f t="shared" si="0"/>
        <v>101814.39999999999</v>
      </c>
      <c r="E35" s="12">
        <v>9000</v>
      </c>
      <c r="F35" s="26">
        <v>92814.399999999994</v>
      </c>
    </row>
    <row r="36" spans="1:6" x14ac:dyDescent="0.35">
      <c r="A36" s="9">
        <v>60</v>
      </c>
      <c r="B36" s="10" t="s">
        <v>69</v>
      </c>
      <c r="C36" s="10" t="s">
        <v>140</v>
      </c>
      <c r="D36" s="12">
        <f t="shared" si="0"/>
        <v>8166</v>
      </c>
      <c r="E36" s="12"/>
      <c r="F36" s="26">
        <v>8166</v>
      </c>
    </row>
    <row r="37" spans="1:6" x14ac:dyDescent="0.35">
      <c r="A37" s="9">
        <v>61</v>
      </c>
      <c r="B37" s="10" t="s">
        <v>70</v>
      </c>
      <c r="C37" s="10" t="s">
        <v>71</v>
      </c>
      <c r="D37" s="12">
        <f t="shared" ref="D37:D68" si="1">SUM(E37:F37)</f>
        <v>5772.24</v>
      </c>
      <c r="E37" s="12"/>
      <c r="F37" s="26">
        <v>5772.24</v>
      </c>
    </row>
    <row r="38" spans="1:6" x14ac:dyDescent="0.35">
      <c r="A38" s="9">
        <v>62</v>
      </c>
      <c r="B38" s="10" t="s">
        <v>52</v>
      </c>
      <c r="C38" s="10" t="s">
        <v>72</v>
      </c>
      <c r="D38" s="12">
        <f t="shared" si="1"/>
        <v>2414.88</v>
      </c>
      <c r="E38" s="12"/>
      <c r="F38" s="26">
        <v>2414.88</v>
      </c>
    </row>
    <row r="39" spans="1:6" x14ac:dyDescent="0.35">
      <c r="A39" s="9">
        <v>63</v>
      </c>
      <c r="B39" s="10" t="s">
        <v>73</v>
      </c>
      <c r="C39" s="10" t="s">
        <v>185</v>
      </c>
      <c r="D39" s="12">
        <f t="shared" si="1"/>
        <v>71505</v>
      </c>
      <c r="E39" s="12"/>
      <c r="F39" s="26">
        <v>71505</v>
      </c>
    </row>
    <row r="40" spans="1:6" x14ac:dyDescent="0.35">
      <c r="A40" s="9">
        <v>67</v>
      </c>
      <c r="B40" s="10" t="s">
        <v>69</v>
      </c>
      <c r="C40" s="10" t="s">
        <v>74</v>
      </c>
      <c r="D40" s="12">
        <f t="shared" si="1"/>
        <v>47391</v>
      </c>
      <c r="E40" s="12">
        <v>7329</v>
      </c>
      <c r="F40" s="26">
        <v>40062</v>
      </c>
    </row>
    <row r="41" spans="1:6" x14ac:dyDescent="0.35">
      <c r="A41" s="9">
        <v>74</v>
      </c>
      <c r="B41" s="10" t="s">
        <v>48</v>
      </c>
      <c r="C41" s="10" t="s">
        <v>76</v>
      </c>
      <c r="D41" s="12">
        <f t="shared" si="1"/>
        <v>40353.96</v>
      </c>
      <c r="E41" s="12"/>
      <c r="F41" s="26">
        <v>40353.96</v>
      </c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26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31603</v>
      </c>
      <c r="E43" s="12"/>
      <c r="F43" s="26">
        <v>31603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65899.399999999994</v>
      </c>
      <c r="E44" s="12">
        <v>53875</v>
      </c>
      <c r="F44" s="26">
        <v>12024.4</v>
      </c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2691</v>
      </c>
      <c r="E45" s="12"/>
      <c r="F45" s="26">
        <v>2691</v>
      </c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26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93932</v>
      </c>
      <c r="E47" s="12"/>
      <c r="F47" s="26">
        <v>93932</v>
      </c>
    </row>
    <row r="48" spans="1:6" x14ac:dyDescent="0.35">
      <c r="A48" s="9">
        <v>85</v>
      </c>
      <c r="B48" s="10" t="s">
        <v>73</v>
      </c>
      <c r="C48" s="10" t="s">
        <v>90</v>
      </c>
      <c r="D48" s="12">
        <f t="shared" si="1"/>
        <v>82982</v>
      </c>
      <c r="E48" s="12">
        <v>4529</v>
      </c>
      <c r="F48" s="26">
        <v>78453</v>
      </c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14449.380000000001</v>
      </c>
      <c r="E49" s="12"/>
      <c r="F49" s="26">
        <v>14449.380000000001</v>
      </c>
    </row>
    <row r="50" spans="1:6" x14ac:dyDescent="0.35">
      <c r="A50" s="9">
        <v>88</v>
      </c>
      <c r="B50" s="10" t="s">
        <v>56</v>
      </c>
      <c r="C50" s="10" t="s">
        <v>186</v>
      </c>
      <c r="D50" s="12">
        <f t="shared" si="1"/>
        <v>0</v>
      </c>
      <c r="E50" s="12"/>
      <c r="F50" s="26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6253.2</v>
      </c>
      <c r="E51" s="12"/>
      <c r="F51" s="26">
        <v>6253.2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26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8261.2000000000007</v>
      </c>
      <c r="E53" s="12"/>
      <c r="F53" s="26">
        <v>8261.2000000000007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13249.82</v>
      </c>
      <c r="E54" s="12"/>
      <c r="F54" s="26">
        <v>13249.82</v>
      </c>
    </row>
    <row r="55" spans="1:6" x14ac:dyDescent="0.35">
      <c r="A55" s="9">
        <v>95</v>
      </c>
      <c r="B55" s="10" t="s">
        <v>73</v>
      </c>
      <c r="C55" s="10" t="s">
        <v>101</v>
      </c>
      <c r="D55" s="12">
        <f t="shared" si="1"/>
        <v>62964</v>
      </c>
      <c r="E55" s="12">
        <v>3711</v>
      </c>
      <c r="F55" s="26">
        <v>59253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25455.56</v>
      </c>
      <c r="E56" s="12">
        <v>2155</v>
      </c>
      <c r="F56" s="26">
        <v>23300.560000000001</v>
      </c>
    </row>
    <row r="57" spans="1:6" x14ac:dyDescent="0.35">
      <c r="A57" s="9">
        <v>99</v>
      </c>
      <c r="B57" s="10" t="s">
        <v>41</v>
      </c>
      <c r="C57" s="10" t="s">
        <v>104</v>
      </c>
      <c r="D57" s="12">
        <f t="shared" si="1"/>
        <v>0</v>
      </c>
      <c r="E57" s="12"/>
      <c r="F57" s="26"/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10495.2</v>
      </c>
      <c r="E58" s="12"/>
      <c r="F58" s="26">
        <v>10495.2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4985</v>
      </c>
      <c r="E59" s="12"/>
      <c r="F59" s="26">
        <v>4985</v>
      </c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692</v>
      </c>
      <c r="E60" s="12"/>
      <c r="F60" s="26">
        <v>692</v>
      </c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131533.76000000001</v>
      </c>
      <c r="E61" s="12">
        <v>92500</v>
      </c>
      <c r="F61" s="26">
        <v>39033.760000000002</v>
      </c>
    </row>
    <row r="62" spans="1:6" x14ac:dyDescent="0.35">
      <c r="A62" s="9">
        <v>106</v>
      </c>
      <c r="B62" s="10" t="s">
        <v>28</v>
      </c>
      <c r="C62" s="10" t="s">
        <v>135</v>
      </c>
      <c r="D62" s="12">
        <f t="shared" si="1"/>
        <v>4115</v>
      </c>
      <c r="E62" s="12"/>
      <c r="F62" s="26">
        <v>4115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340071</v>
      </c>
      <c r="E63" s="12">
        <v>173635</v>
      </c>
      <c r="F63" s="26">
        <v>166436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1"/>
        <v>71560</v>
      </c>
      <c r="E64" s="12"/>
      <c r="F64" s="26">
        <v>71560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1"/>
        <v>13417.8</v>
      </c>
      <c r="E65" s="12"/>
      <c r="F65" s="26">
        <v>13417.8</v>
      </c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1"/>
        <v>12640</v>
      </c>
      <c r="E66" s="12"/>
      <c r="F66" s="26">
        <v>12640</v>
      </c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1"/>
        <v>0</v>
      </c>
      <c r="E67" s="12"/>
      <c r="F67" s="26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1"/>
        <v>2298.2399999999998</v>
      </c>
      <c r="E68" s="12"/>
      <c r="F68" s="26">
        <v>2298.2399999999998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ref="D69:D100" si="2">SUM(E69:F69)</f>
        <v>19549.810000000001</v>
      </c>
      <c r="E69" s="12"/>
      <c r="F69" s="26">
        <v>19549.810000000001</v>
      </c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4739.5200000000004</v>
      </c>
      <c r="E70" s="12"/>
      <c r="F70" s="26">
        <v>4739.5200000000004</v>
      </c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119013</v>
      </c>
      <c r="E71" s="12">
        <v>1620</v>
      </c>
      <c r="F71" s="26">
        <v>117393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26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42422</v>
      </c>
      <c r="E73" s="12"/>
      <c r="F73" s="26">
        <v>42422</v>
      </c>
    </row>
    <row r="74" spans="1:16363" x14ac:dyDescent="0.35">
      <c r="A74" s="9">
        <v>119</v>
      </c>
      <c r="B74" s="10" t="s">
        <v>56</v>
      </c>
      <c r="C74" s="10" t="s">
        <v>128</v>
      </c>
      <c r="D74" s="12">
        <f t="shared" si="2"/>
        <v>33242.759999999995</v>
      </c>
      <c r="E74" s="12"/>
      <c r="F74" s="26">
        <v>33242.759999999995</v>
      </c>
    </row>
    <row r="75" spans="1:16363" x14ac:dyDescent="0.35">
      <c r="A75" s="9">
        <v>120</v>
      </c>
      <c r="B75" s="10" t="s">
        <v>56</v>
      </c>
      <c r="C75" s="10" t="s">
        <v>129</v>
      </c>
      <c r="D75" s="12">
        <f t="shared" si="2"/>
        <v>5499.36</v>
      </c>
      <c r="E75" s="12"/>
      <c r="F75" s="26">
        <v>5499.36</v>
      </c>
    </row>
    <row r="76" spans="1:16363" x14ac:dyDescent="0.35">
      <c r="A76" s="9">
        <v>121</v>
      </c>
      <c r="B76" s="10" t="s">
        <v>56</v>
      </c>
      <c r="C76" s="10" t="s">
        <v>130</v>
      </c>
      <c r="D76" s="12">
        <f t="shared" si="2"/>
        <v>0</v>
      </c>
      <c r="E76" s="12"/>
      <c r="F76" s="26"/>
    </row>
    <row r="77" spans="1:16363" x14ac:dyDescent="0.35">
      <c r="A77" s="9">
        <v>123</v>
      </c>
      <c r="B77" s="10" t="s">
        <v>138</v>
      </c>
      <c r="C77" s="10" t="s">
        <v>187</v>
      </c>
      <c r="D77" s="12">
        <f t="shared" si="2"/>
        <v>8367.86</v>
      </c>
      <c r="E77" s="12"/>
      <c r="F77" s="26">
        <v>8367.86</v>
      </c>
    </row>
    <row r="78" spans="1:16363" x14ac:dyDescent="0.35">
      <c r="A78" s="9">
        <v>124</v>
      </c>
      <c r="B78" s="10" t="s">
        <v>60</v>
      </c>
      <c r="C78" s="10" t="s">
        <v>134</v>
      </c>
      <c r="D78" s="12">
        <f t="shared" si="2"/>
        <v>0</v>
      </c>
      <c r="F78" s="26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9"/>
      <c r="F79" s="26"/>
    </row>
    <row r="80" spans="1:16363" x14ac:dyDescent="0.35">
      <c r="A80" s="9">
        <v>128</v>
      </c>
      <c r="B80" s="10" t="s">
        <v>57</v>
      </c>
      <c r="C80" s="10" t="s">
        <v>136</v>
      </c>
      <c r="D80" s="12">
        <f t="shared" si="2"/>
        <v>12853</v>
      </c>
      <c r="E80" s="12"/>
      <c r="F80" s="26">
        <v>12853</v>
      </c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61</v>
      </c>
      <c r="C81" s="10" t="s">
        <v>141</v>
      </c>
      <c r="D81" s="12">
        <f t="shared" si="2"/>
        <v>0</v>
      </c>
      <c r="E81" s="12"/>
      <c r="F81" s="26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142</v>
      </c>
      <c r="D82" s="12">
        <f t="shared" si="2"/>
        <v>207518</v>
      </c>
      <c r="E82" s="12">
        <f>59054+8219</f>
        <v>67273</v>
      </c>
      <c r="F82" s="26">
        <v>140245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26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18865.28</v>
      </c>
      <c r="E84" s="12"/>
      <c r="F84" s="26">
        <v>18865.28</v>
      </c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15298</v>
      </c>
      <c r="E85" s="12"/>
      <c r="F85" s="26">
        <v>15298</v>
      </c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221032</v>
      </c>
      <c r="E86" s="12">
        <v>209125</v>
      </c>
      <c r="F86" s="26">
        <v>11907</v>
      </c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26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26"/>
    </row>
    <row r="89" spans="1:16363" x14ac:dyDescent="0.35">
      <c r="A89" s="28">
        <v>138</v>
      </c>
      <c r="B89" s="8" t="s">
        <v>162</v>
      </c>
      <c r="C89" s="18" t="s">
        <v>163</v>
      </c>
      <c r="D89" s="12">
        <f t="shared" si="2"/>
        <v>0</v>
      </c>
      <c r="E89" s="12"/>
      <c r="F89" s="26"/>
    </row>
    <row r="90" spans="1:16363" x14ac:dyDescent="0.35">
      <c r="A90" s="28">
        <v>139</v>
      </c>
      <c r="B90" s="8" t="s">
        <v>57</v>
      </c>
      <c r="C90" s="18" t="s">
        <v>164</v>
      </c>
      <c r="D90" s="12">
        <f t="shared" si="2"/>
        <v>6717</v>
      </c>
      <c r="E90" s="12"/>
      <c r="F90" s="26">
        <v>6717</v>
      </c>
    </row>
    <row r="91" spans="1:16363" x14ac:dyDescent="0.35">
      <c r="A91" s="31">
        <v>140</v>
      </c>
      <c r="B91" s="10" t="s">
        <v>166</v>
      </c>
      <c r="C91" s="32" t="s">
        <v>167</v>
      </c>
      <c r="D91" s="12">
        <f t="shared" si="2"/>
        <v>17449</v>
      </c>
      <c r="E91" s="22"/>
      <c r="F91" s="26">
        <v>17449</v>
      </c>
    </row>
    <row r="92" spans="1:16363" x14ac:dyDescent="0.35">
      <c r="A92" s="31">
        <v>141</v>
      </c>
      <c r="B92" s="10" t="s">
        <v>168</v>
      </c>
      <c r="C92" s="32" t="s">
        <v>169</v>
      </c>
      <c r="D92" s="12">
        <f t="shared" si="2"/>
        <v>0</v>
      </c>
      <c r="E92" s="22">
        <v>0</v>
      </c>
      <c r="F92" s="26"/>
    </row>
    <row r="93" spans="1:16363" x14ac:dyDescent="0.35">
      <c r="A93" s="31">
        <v>142</v>
      </c>
      <c r="B93" s="10" t="s">
        <v>171</v>
      </c>
      <c r="C93" s="32" t="s">
        <v>172</v>
      </c>
      <c r="D93" s="33">
        <f t="shared" si="2"/>
        <v>0</v>
      </c>
      <c r="E93" s="33"/>
      <c r="F93" s="26"/>
    </row>
    <row r="94" spans="1:16363" x14ac:dyDescent="0.35">
      <c r="A94" s="33">
        <v>143</v>
      </c>
      <c r="B94" s="10" t="s">
        <v>173</v>
      </c>
      <c r="C94" s="10" t="s">
        <v>174</v>
      </c>
      <c r="D94" s="33">
        <f t="shared" si="2"/>
        <v>9753.6200000000008</v>
      </c>
      <c r="E94" s="34"/>
      <c r="F94" s="26">
        <v>9753.6200000000008</v>
      </c>
    </row>
    <row r="95" spans="1:16363" x14ac:dyDescent="0.35">
      <c r="A95" s="33">
        <v>144</v>
      </c>
      <c r="B95" s="10" t="s">
        <v>175</v>
      </c>
      <c r="C95" s="10" t="s">
        <v>176</v>
      </c>
      <c r="D95" s="33">
        <f t="shared" si="2"/>
        <v>0</v>
      </c>
      <c r="E95" s="34"/>
      <c r="F95" s="26"/>
    </row>
    <row r="96" spans="1:16363" x14ac:dyDescent="0.35">
      <c r="A96" s="33">
        <v>145</v>
      </c>
      <c r="B96" s="10" t="s">
        <v>93</v>
      </c>
      <c r="C96" s="36" t="s">
        <v>177</v>
      </c>
      <c r="D96" s="33">
        <f t="shared" si="2"/>
        <v>0</v>
      </c>
      <c r="E96" s="34"/>
      <c r="F96" s="26"/>
    </row>
    <row r="97" spans="1:6" x14ac:dyDescent="0.35">
      <c r="A97" s="33">
        <v>146</v>
      </c>
      <c r="B97" s="10" t="s">
        <v>178</v>
      </c>
      <c r="C97" s="36" t="s">
        <v>179</v>
      </c>
      <c r="D97" s="33">
        <f t="shared" si="2"/>
        <v>4567</v>
      </c>
      <c r="E97" s="34"/>
      <c r="F97" s="26">
        <v>4567</v>
      </c>
    </row>
    <row r="98" spans="1:6" x14ac:dyDescent="0.35">
      <c r="A98" s="33">
        <v>147</v>
      </c>
      <c r="B98" s="10" t="s">
        <v>180</v>
      </c>
      <c r="C98" s="36" t="s">
        <v>181</v>
      </c>
      <c r="D98" s="33">
        <f t="shared" si="2"/>
        <v>41648</v>
      </c>
      <c r="E98" s="34">
        <v>0</v>
      </c>
      <c r="F98" s="26">
        <v>41648</v>
      </c>
    </row>
    <row r="99" spans="1:6" x14ac:dyDescent="0.35">
      <c r="A99" s="33">
        <v>148</v>
      </c>
      <c r="B99" s="10" t="s">
        <v>182</v>
      </c>
      <c r="C99" s="10" t="s">
        <v>183</v>
      </c>
      <c r="D99" s="33">
        <f t="shared" si="2"/>
        <v>4269</v>
      </c>
      <c r="E99" s="34"/>
      <c r="F99" s="26">
        <v>4269</v>
      </c>
    </row>
    <row r="100" spans="1:6" x14ac:dyDescent="0.35">
      <c r="A100" s="33">
        <v>149</v>
      </c>
      <c r="B100" s="10" t="s">
        <v>79</v>
      </c>
      <c r="C100" s="10" t="s">
        <v>184</v>
      </c>
      <c r="D100" s="33">
        <f t="shared" si="2"/>
        <v>0</v>
      </c>
      <c r="E100" s="34">
        <v>0</v>
      </c>
      <c r="F100" s="26"/>
    </row>
    <row r="101" spans="1:6" x14ac:dyDescent="0.35">
      <c r="A101" s="31">
        <v>150</v>
      </c>
      <c r="B101" s="10" t="s">
        <v>188</v>
      </c>
      <c r="C101" s="10" t="s">
        <v>189</v>
      </c>
      <c r="D101" s="33">
        <f t="shared" ref="D101:D132" si="3">SUM(E101:F101)</f>
        <v>39455</v>
      </c>
      <c r="E101" s="34">
        <v>4304</v>
      </c>
      <c r="F101" s="26">
        <v>35151</v>
      </c>
    </row>
    <row r="102" spans="1:6" x14ac:dyDescent="0.35">
      <c r="A102" s="31">
        <v>151</v>
      </c>
      <c r="B102" s="10" t="s">
        <v>190</v>
      </c>
      <c r="C102" s="10" t="s">
        <v>191</v>
      </c>
      <c r="D102" s="33">
        <f t="shared" si="3"/>
        <v>0</v>
      </c>
      <c r="E102" s="34"/>
      <c r="F102" s="26"/>
    </row>
    <row r="103" spans="1:6" x14ac:dyDescent="0.35">
      <c r="A103" s="31">
        <v>152</v>
      </c>
      <c r="B103" s="10" t="s">
        <v>192</v>
      </c>
      <c r="C103" s="10" t="s">
        <v>193</v>
      </c>
      <c r="D103" s="33">
        <f t="shared" si="3"/>
        <v>38239</v>
      </c>
      <c r="E103" s="34"/>
      <c r="F103" s="26">
        <v>38239</v>
      </c>
    </row>
    <row r="104" spans="1:6" x14ac:dyDescent="0.35">
      <c r="A104" s="31">
        <v>153</v>
      </c>
      <c r="B104" s="10" t="s">
        <v>194</v>
      </c>
      <c r="C104" s="10" t="s">
        <v>195</v>
      </c>
      <c r="D104" s="33">
        <f t="shared" si="3"/>
        <v>0</v>
      </c>
      <c r="E104" s="34">
        <v>0</v>
      </c>
      <c r="F104" s="26"/>
    </row>
    <row r="105" spans="1:6" x14ac:dyDescent="0.35">
      <c r="A105" s="37">
        <v>154</v>
      </c>
      <c r="B105" s="35" t="s">
        <v>3</v>
      </c>
      <c r="C105" s="35" t="s">
        <v>197</v>
      </c>
      <c r="D105" s="33">
        <f t="shared" si="3"/>
        <v>11192</v>
      </c>
      <c r="E105" s="34">
        <v>0</v>
      </c>
      <c r="F105" s="26">
        <v>11192</v>
      </c>
    </row>
    <row r="106" spans="1:6" x14ac:dyDescent="0.35">
      <c r="C106" s="17" t="s">
        <v>137</v>
      </c>
      <c r="D106" s="12">
        <f t="shared" si="3"/>
        <v>5172632.8899999997</v>
      </c>
      <c r="E106" s="29">
        <f>SUM(E5:E105)</f>
        <v>860448</v>
      </c>
      <c r="F106" s="29">
        <f>SUM(F5:F105)</f>
        <v>4312184.8899999997</v>
      </c>
    </row>
    <row r="108" spans="1:6" x14ac:dyDescent="0.35">
      <c r="D108" s="30"/>
    </row>
  </sheetData>
  <autoFilter ref="A4:F106" xr:uid="{B4BC35AE-76B0-47CD-9D04-B66E8719E297}">
    <sortState xmlns:xlrd2="http://schemas.microsoft.com/office/spreadsheetml/2017/richdata2" ref="A5:F106">
      <sortCondition ref="A4:A106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2024-05-13T11:58:11Z</dcterms:modified>
</cp:coreProperties>
</file>