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Januar 2024\"/>
    </mc:Choice>
  </mc:AlternateContent>
  <xr:revisionPtr revIDLastSave="0" documentId="8_{ED75E513-5D35-4399-8777-14EF7F761BA7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_FilterDatabase" localSheetId="0" hidden="1">'Ark1'!$A$4:$I$101</definedName>
    <definedName name="_xlnm.Print_Area" localSheetId="0">'Ark1'!$A$1:$I$101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D33" i="1" s="1"/>
  <c r="D100" i="1"/>
  <c r="E101" i="1" l="1"/>
  <c r="I101" i="1"/>
  <c r="H101" i="1"/>
  <c r="G101" i="1"/>
  <c r="F101" i="1"/>
  <c r="D97" i="1"/>
  <c r="D94" i="1"/>
  <c r="D93" i="1"/>
  <c r="D92" i="1"/>
  <c r="D91" i="1"/>
  <c r="D89" i="1"/>
  <c r="D88" i="1"/>
  <c r="D87" i="1"/>
  <c r="D85" i="1"/>
  <c r="D83" i="1"/>
  <c r="D82" i="1"/>
  <c r="D81" i="1"/>
  <c r="D80" i="1"/>
  <c r="D79" i="1"/>
  <c r="D78" i="1"/>
  <c r="D76" i="1"/>
  <c r="D69" i="1"/>
  <c r="D68" i="1"/>
  <c r="D65" i="1"/>
  <c r="D63" i="1"/>
  <c r="D62" i="1"/>
  <c r="D61" i="1"/>
  <c r="D60" i="1"/>
  <c r="D59" i="1"/>
  <c r="D56" i="1"/>
  <c r="D55" i="1"/>
  <c r="D52" i="1"/>
  <c r="D47" i="1"/>
  <c r="D46" i="1"/>
  <c r="D45" i="1"/>
  <c r="D42" i="1"/>
  <c r="D41" i="1"/>
  <c r="D40" i="1"/>
  <c r="D38" i="1"/>
  <c r="D37" i="1"/>
  <c r="D30" i="1"/>
  <c r="D29" i="1"/>
  <c r="D26" i="1"/>
  <c r="D22" i="1"/>
  <c r="D21" i="1"/>
  <c r="D14" i="1"/>
  <c r="D12" i="1"/>
  <c r="D8" i="1"/>
  <c r="D90" i="1" l="1"/>
  <c r="D95" i="1"/>
  <c r="D96" i="1"/>
  <c r="D98" i="1"/>
  <c r="D99" i="1"/>
  <c r="D6" i="1" l="1"/>
  <c r="D7" i="1"/>
  <c r="D9" i="1"/>
  <c r="D10" i="1"/>
  <c r="D11" i="1"/>
  <c r="D13" i="1"/>
  <c r="D15" i="1"/>
  <c r="D16" i="1"/>
  <c r="D17" i="1"/>
  <c r="D18" i="1"/>
  <c r="D19" i="1"/>
  <c r="D20" i="1"/>
  <c r="D23" i="1"/>
  <c r="D24" i="1"/>
  <c r="D25" i="1"/>
  <c r="D27" i="1"/>
  <c r="D28" i="1"/>
  <c r="D31" i="1"/>
  <c r="D32" i="1"/>
  <c r="D34" i="1"/>
  <c r="D35" i="1"/>
  <c r="D36" i="1"/>
  <c r="D39" i="1"/>
  <c r="D43" i="1"/>
  <c r="D44" i="1"/>
  <c r="D48" i="1"/>
  <c r="D49" i="1"/>
  <c r="D50" i="1"/>
  <c r="D51" i="1"/>
  <c r="D53" i="1"/>
  <c r="D54" i="1"/>
  <c r="D57" i="1"/>
  <c r="D58" i="1"/>
  <c r="D64" i="1"/>
  <c r="D66" i="1"/>
  <c r="D67" i="1"/>
  <c r="D70" i="1"/>
  <c r="D71" i="1"/>
  <c r="D72" i="1"/>
  <c r="D73" i="1"/>
  <c r="D74" i="1"/>
  <c r="D75" i="1"/>
  <c r="D77" i="1"/>
  <c r="D84" i="1"/>
  <c r="D86" i="1"/>
  <c r="D5" i="1"/>
  <c r="D101" i="1" l="1"/>
</calcChain>
</file>

<file path=xl/sharedStrings.xml><?xml version="1.0" encoding="utf-8"?>
<sst xmlns="http://schemas.openxmlformats.org/spreadsheetml/2006/main" count="205" uniqueCount="190">
  <si>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</si>
  <si>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</si>
  <si>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</si>
  <si>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</si>
  <si>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</si>
  <si>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</si>
  <si>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</si>
  <si>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</si>
  <si>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</si>
  <si>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</si>
  <si>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</si>
  <si>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</si>
  <si>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</si>
  <si>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</si>
  <si>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</si>
  <si>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</si>
  <si>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</si>
  <si>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</si>
  <si>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</si>
  <si>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</si>
  <si>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</si>
  <si>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</si>
  <si>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</si>
  <si>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</si>
  <si>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</si>
  <si>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</si>
  <si>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</si>
  <si>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</si>
  <si>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</si>
  <si>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</si>
  <si>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</si>
  <si>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</si>
  <si>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</si>
  <si>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</si>
  <si>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</si>
  <si>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</si>
  <si>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</si>
  <si>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</si>
  <si>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</si>
  <si>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</si>
  <si>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</si>
  <si>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</si>
  <si>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</si>
  <si>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</si>
  <si>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</si>
  <si>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</si>
  <si>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</si>
  <si>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</si>
  <si>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</si>
  <si>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</si>
  <si>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</si>
  <si>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</si>
  <si>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</si>
  <si>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</si>
  <si>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</si>
  <si>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</si>
  <si>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</si>
  <si>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</si>
  <si>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</si>
  <si>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</si>
  <si>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</si>
  <si>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</si>
  <si>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</si>
  <si>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</si>
  <si>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</si>
  <si>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</si>
  <si>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</si>
  <si>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</si>
  <si>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</si>
  <si>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</si>
  <si>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</si>
  <si>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</si>
  <si>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</si>
  <si>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</si>
  <si>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</si>
  <si>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</si>
  <si>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</si>
  <si>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</si>
  <si>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</si>
  <si>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</si>
  <si>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</si>
  <si>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</si>
  <si>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</si>
  <si>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</si>
  <si>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</si>
  <si>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</si>
  <si>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</si>
  <si>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</si>
  <si>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</si>
  <si>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</si>
  <si>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</si>
  <si>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</si>
  <si>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</si>
  <si>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</si>
  <si>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</si>
  <si>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</si>
  <si>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</si>
  <si>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</si>
  <si>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</si>
  <si>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</si>
  <si>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</si>
  <si>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</si>
  <si>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</si>
  <si>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</si>
  <si>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</si>
  <si>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</si>
  <si>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</si>
  <si>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</si>
  <si>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</si>
  <si>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</si>
  <si>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</si>
  <si>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</si>
  <si>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</si>
  <si>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</si>
  <si>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</si>
  <si>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</si>
  <si>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</si>
  <si>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</si>
  <si>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</si>
  <si>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</si>
  <si>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</si>
  <si>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</si>
  <si>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</si>
  <si>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</si>
  <si>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</si>
  <si>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</si>
  <si>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</si>
  <si>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</si>
  <si>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</si>
  <si>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</si>
  <si>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</si>
  <si>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</si>
  <si>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</si>
  <si>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</si>
  <si>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</si>
  <si>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</si>
  <si>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</si>
  <si>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</si>
  <si>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</si>
  <si>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</si>
  <si>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</si>
  <si>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</si>
  <si>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</si>
  <si>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</si>
  <si>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</si>
  <si>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</si>
  <si>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</si>
  <si>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</si>
  <si>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</si>
  <si>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</si>
  <si>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</si>
  <si>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</si>
  <si>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</si>
  <si>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</si>
  <si>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</si>
  <si>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</si>
  <si>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</si>
  <si>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</si>
  <si>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</si>
  <si>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</si>
  <si>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</si>
  <si>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</si>
  <si>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</si>
  <si>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</si>
  <si>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</si>
  <si>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</si>
  <si>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</si>
  <si>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</si>
  <si>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</si>
  <si>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</si>
  <si>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</si>
  <si>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</si>
  <si>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</si>
  <si>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</si>
  <si>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</si>
  <si>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</si>
  <si>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</si>
  <si>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</si>
  <si>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</si>
  <si>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</si>
  <si>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</si>
  <si>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</si>
  <si>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</si>
  <si>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</si>
  <si>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</si>
  <si>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</si>
  <si>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</si>
  <si>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</si>
  <si>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Havna Auto AS</t>
  </si>
  <si>
    <t>FAGDEKK Omsetningsrapportering JANUAR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</si>
</sst>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1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8" fillId="0" borderId="4" xfId="0" applyNumberFormat="1" applyFont="1" applyFill="1" applyBorder="1" applyAlignment="1">
      <alignment horizontal="center"/>
    </xf>
    <xf numFmtId="49" fontId="8" fillId="0" borderId="4" xfId="0" applyNumberFormat="1" applyFont="1" applyFill="1" applyBorder="1"/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1"/>
  <sheetViews>
    <sheetView tabSelected="1" workbookViewId="0">
      <selection activeCell="G11" sqref="G11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4" customWidth="1"/>
    <col min="5" max="5" width="17.42578125" style="14" customWidth="1"/>
    <col min="6" max="6" width="16.85546875" style="14" customWidth="1"/>
    <col min="7" max="7" width="22.85546875" style="14" customWidth="1"/>
    <col min="8" max="8" width="15.85546875" style="14" customWidth="1"/>
    <col min="9" max="9" width="16.85546875" style="14" customWidth="1"/>
    <col min="10" max="57" width="10.85546875"/>
  </cols>
  <sheetData>
    <row r="1" spans="1:9" ht="37.5" thickBot="1" x14ac:dyDescent="0.75">
      <c r="A1" s="1"/>
      <c r="B1" s="29" t="s">
        <v>189</v>
      </c>
      <c r="C1" s="30"/>
      <c r="D1" s="31"/>
    </row>
    <row r="2" spans="1:9" ht="36.75" x14ac:dyDescent="0.7">
      <c r="A2" s="1"/>
      <c r="B2" s="2"/>
      <c r="C2" s="3" t="s">
        <v>0</v>
      </c>
      <c r="D2" s="17" t="s">
        <v>151</v>
      </c>
    </row>
    <row r="3" spans="1:9" ht="15.75" x14ac:dyDescent="0.25">
      <c r="A3" s="4"/>
      <c r="B3" s="4"/>
      <c r="C3" s="4"/>
      <c r="D3" s="18"/>
    </row>
    <row r="4" spans="1:9" ht="15.75" x14ac:dyDescent="0.25">
      <c r="A4" s="5" t="s">
        <v>108</v>
      </c>
      <c r="B4" s="6" t="s">
        <v>1</v>
      </c>
      <c r="C4" s="6" t="s">
        <v>2</v>
      </c>
      <c r="D4" s="7" t="s">
        <v>153</v>
      </c>
      <c r="E4" s="7" t="s">
        <v>152</v>
      </c>
      <c r="F4" s="7" t="s">
        <v>157</v>
      </c>
      <c r="G4" s="7" t="s">
        <v>163</v>
      </c>
      <c r="H4" s="7" t="s">
        <v>164</v>
      </c>
      <c r="I4" s="7" t="s">
        <v>162</v>
      </c>
    </row>
    <row r="5" spans="1:9" x14ac:dyDescent="0.25">
      <c r="A5" s="8">
        <v>1</v>
      </c>
      <c r="B5" s="9" t="s">
        <v>3</v>
      </c>
      <c r="C5" s="9" t="s">
        <v>4</v>
      </c>
      <c r="D5" s="13">
        <f t="shared" ref="D5:D34" si="0">SUM(E5:I5)</f>
        <v>66965.94217532</v>
      </c>
      <c r="E5" s="13">
        <v>66004.250191230007</v>
      </c>
      <c r="F5" s="21">
        <v>961.69198409000001</v>
      </c>
      <c r="G5" s="20">
        <v>0</v>
      </c>
      <c r="H5" s="13">
        <v>0</v>
      </c>
      <c r="I5" s="13">
        <v>0</v>
      </c>
    </row>
    <row r="6" spans="1:9" x14ac:dyDescent="0.2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25">
      <c r="A7" s="8">
        <v>5</v>
      </c>
      <c r="B7" s="9" t="s">
        <v>7</v>
      </c>
      <c r="C7" s="9" t="s">
        <v>8</v>
      </c>
      <c r="D7" s="13">
        <f t="shared" si="0"/>
        <v>0</v>
      </c>
      <c r="E7" s="13">
        <v>0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25">
      <c r="A8" s="10">
        <v>6</v>
      </c>
      <c r="B8" s="11" t="s">
        <v>9</v>
      </c>
      <c r="C8" s="11" t="s">
        <v>10</v>
      </c>
      <c r="D8" s="13">
        <f t="shared" ref="D8" si="1">SUM(E8:I8)</f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25">
      <c r="A9" s="10">
        <v>7</v>
      </c>
      <c r="B9" s="11" t="s">
        <v>11</v>
      </c>
      <c r="C9" s="11" t="s">
        <v>12</v>
      </c>
      <c r="D9" s="13">
        <f t="shared" si="0"/>
        <v>59875.304983599999</v>
      </c>
      <c r="E9" s="13">
        <v>15881.691532450001</v>
      </c>
      <c r="F9" s="21">
        <v>1163.52024452</v>
      </c>
      <c r="G9" s="20">
        <v>42830.093206630001</v>
      </c>
      <c r="H9" s="13">
        <v>0</v>
      </c>
      <c r="I9" s="13">
        <v>0</v>
      </c>
    </row>
    <row r="10" spans="1:9" x14ac:dyDescent="0.25">
      <c r="A10" s="8">
        <v>8</v>
      </c>
      <c r="B10" s="9" t="s">
        <v>13</v>
      </c>
      <c r="C10" s="9" t="s">
        <v>14</v>
      </c>
      <c r="D10" s="13">
        <f t="shared" si="0"/>
        <v>29025.71482818</v>
      </c>
      <c r="E10" s="13">
        <v>29025.71482818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25">
      <c r="A11" s="10">
        <v>11</v>
      </c>
      <c r="B11" s="11" t="s">
        <v>16</v>
      </c>
      <c r="C11" s="11" t="s">
        <v>17</v>
      </c>
      <c r="D11" s="13">
        <f t="shared" si="0"/>
        <v>18430.574449240001</v>
      </c>
      <c r="E11" s="13">
        <v>18430.574449240001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25">
      <c r="A12" s="8">
        <v>15</v>
      </c>
      <c r="B12" s="9" t="s">
        <v>18</v>
      </c>
      <c r="C12" s="9" t="s">
        <v>161</v>
      </c>
      <c r="D12" s="13">
        <f t="shared" ref="D12" si="2">SUM(E12:I12)</f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25">
      <c r="A13" s="8">
        <v>16</v>
      </c>
      <c r="B13" s="9" t="s">
        <v>19</v>
      </c>
      <c r="C13" s="9" t="s">
        <v>20</v>
      </c>
      <c r="D13" s="13">
        <f t="shared" si="0"/>
        <v>19034.59752168</v>
      </c>
      <c r="E13" s="13">
        <v>19034.59752168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25">
      <c r="A14" s="8">
        <v>17</v>
      </c>
      <c r="B14" s="9" t="s">
        <v>169</v>
      </c>
      <c r="C14" s="9" t="s">
        <v>170</v>
      </c>
      <c r="D14" s="13">
        <f t="shared" ref="D14" si="3">SUM(E14:I14)</f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25">
      <c r="A15" s="8">
        <v>18</v>
      </c>
      <c r="B15" s="11" t="s">
        <v>21</v>
      </c>
      <c r="C15" s="11" t="s">
        <v>22</v>
      </c>
      <c r="D15" s="13">
        <f t="shared" si="0"/>
        <v>22661.884252280001</v>
      </c>
      <c r="E15" s="13">
        <v>22661.884252280001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2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>
        <v>0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25">
      <c r="A17" s="8">
        <v>21</v>
      </c>
      <c r="B17" s="11" t="s">
        <v>25</v>
      </c>
      <c r="C17" s="11" t="s">
        <v>26</v>
      </c>
      <c r="D17" s="13">
        <f t="shared" si="0"/>
        <v>8094.2689758899996</v>
      </c>
      <c r="E17" s="13">
        <v>7523.7527678599999</v>
      </c>
      <c r="F17" s="21">
        <v>570.51620803000003</v>
      </c>
      <c r="G17" s="20">
        <v>0</v>
      </c>
      <c r="H17" s="13">
        <v>0</v>
      </c>
      <c r="I17" s="13">
        <v>0</v>
      </c>
    </row>
    <row r="18" spans="1:9" x14ac:dyDescent="0.25">
      <c r="A18" s="10">
        <v>23</v>
      </c>
      <c r="B18" s="11" t="s">
        <v>28</v>
      </c>
      <c r="C18" s="11" t="s">
        <v>29</v>
      </c>
      <c r="D18" s="13">
        <f t="shared" si="0"/>
        <v>171093.58307651</v>
      </c>
      <c r="E18" s="13">
        <v>89959.634336529998</v>
      </c>
      <c r="F18" s="21">
        <v>7657.1055906299998</v>
      </c>
      <c r="G18" s="20">
        <v>73476.843149349996</v>
      </c>
      <c r="H18" s="13">
        <v>0</v>
      </c>
      <c r="I18" s="13">
        <v>0</v>
      </c>
    </row>
    <row r="19" spans="1:9" x14ac:dyDescent="0.25">
      <c r="A19" s="10">
        <v>24</v>
      </c>
      <c r="B19" s="11" t="s">
        <v>30</v>
      </c>
      <c r="C19" s="11" t="s">
        <v>31</v>
      </c>
      <c r="D19" s="13">
        <f t="shared" si="0"/>
        <v>57862.194579859999</v>
      </c>
      <c r="E19" s="13">
        <v>57862.194579859999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25">
      <c r="A20" s="10">
        <v>25</v>
      </c>
      <c r="B20" s="11" t="s">
        <v>32</v>
      </c>
      <c r="C20" s="11" t="s">
        <v>33</v>
      </c>
      <c r="D20" s="13">
        <f t="shared" si="0"/>
        <v>2385.95859961</v>
      </c>
      <c r="E20" s="13">
        <v>0</v>
      </c>
      <c r="F20" s="21">
        <v>2385.95859961</v>
      </c>
      <c r="G20" s="20">
        <v>0</v>
      </c>
      <c r="H20" s="13">
        <v>0</v>
      </c>
      <c r="I20" s="13">
        <v>0</v>
      </c>
    </row>
    <row r="21" spans="1:9" x14ac:dyDescent="0.25">
      <c r="A21" s="10">
        <v>28</v>
      </c>
      <c r="B21" s="11" t="s">
        <v>34</v>
      </c>
      <c r="C21" s="11" t="s">
        <v>35</v>
      </c>
      <c r="D21" s="13">
        <f t="shared" ref="D21:D22" si="4">SUM(E21:I21)</f>
        <v>10241.74415468</v>
      </c>
      <c r="E21" s="13">
        <v>10241.74415468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25">
      <c r="A22" s="10">
        <v>31</v>
      </c>
      <c r="B22" s="11" t="s">
        <v>36</v>
      </c>
      <c r="C22" s="11" t="s">
        <v>37</v>
      </c>
      <c r="D22" s="13">
        <f t="shared" si="4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25">
      <c r="A23" s="10">
        <v>32</v>
      </c>
      <c r="B23" s="11" t="s">
        <v>38</v>
      </c>
      <c r="C23" s="11" t="s">
        <v>39</v>
      </c>
      <c r="D23" s="13">
        <f t="shared" si="0"/>
        <v>11189.381245979999</v>
      </c>
      <c r="E23" s="13">
        <v>11189.381245979999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25">
      <c r="A24" s="10">
        <v>36</v>
      </c>
      <c r="B24" s="11" t="s">
        <v>41</v>
      </c>
      <c r="C24" s="11" t="s">
        <v>42</v>
      </c>
      <c r="D24" s="13">
        <f t="shared" si="0"/>
        <v>14653.51878111</v>
      </c>
      <c r="E24" s="13">
        <v>0</v>
      </c>
      <c r="F24" s="21">
        <v>0</v>
      </c>
      <c r="G24" s="20">
        <v>14653.51878111</v>
      </c>
      <c r="H24" s="13">
        <v>0</v>
      </c>
      <c r="I24" s="13">
        <v>0</v>
      </c>
    </row>
    <row r="25" spans="1:9" x14ac:dyDescent="0.25">
      <c r="A25" s="10">
        <v>37</v>
      </c>
      <c r="B25" s="11" t="s">
        <v>43</v>
      </c>
      <c r="C25" s="11" t="s">
        <v>44</v>
      </c>
      <c r="D25" s="13">
        <f t="shared" si="0"/>
        <v>14792.38112185</v>
      </c>
      <c r="E25" s="13">
        <v>14792.38112185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25">
      <c r="A26" s="10">
        <v>38</v>
      </c>
      <c r="B26" s="11" t="s">
        <v>45</v>
      </c>
      <c r="C26" s="11" t="s">
        <v>46</v>
      </c>
      <c r="D26" s="13">
        <f t="shared" ref="D26" si="5">SUM(E26:I26)</f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25">
      <c r="A27" s="10">
        <v>39</v>
      </c>
      <c r="B27" s="11" t="s">
        <v>47</v>
      </c>
      <c r="C27" s="11" t="s">
        <v>48</v>
      </c>
      <c r="D27" s="13">
        <f t="shared" si="0"/>
        <v>27102.893055699999</v>
      </c>
      <c r="E27" s="13">
        <v>26252.06606592</v>
      </c>
      <c r="F27" s="21">
        <v>850.82698977999996</v>
      </c>
      <c r="G27" s="20">
        <v>0</v>
      </c>
      <c r="H27" s="13">
        <v>0</v>
      </c>
      <c r="I27" s="13">
        <v>0</v>
      </c>
    </row>
    <row r="28" spans="1:9" x14ac:dyDescent="0.25">
      <c r="A28" s="10">
        <v>40</v>
      </c>
      <c r="B28" s="11" t="s">
        <v>49</v>
      </c>
      <c r="C28" s="11" t="s">
        <v>50</v>
      </c>
      <c r="D28" s="13">
        <f t="shared" si="0"/>
        <v>24399.406318239999</v>
      </c>
      <c r="E28" s="13">
        <v>24399.406318239999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25">
      <c r="A29" s="10">
        <v>41</v>
      </c>
      <c r="B29" s="11" t="s">
        <v>51</v>
      </c>
      <c r="C29" s="11" t="s">
        <v>52</v>
      </c>
      <c r="D29" s="13">
        <f t="shared" ref="D29:D30" si="6">SUM(E29:I29)</f>
        <v>24217.592225139997</v>
      </c>
      <c r="E29" s="13">
        <v>14829.4860388</v>
      </c>
      <c r="F29" s="21">
        <v>9388.1061863399991</v>
      </c>
      <c r="G29" s="20">
        <v>0</v>
      </c>
      <c r="H29" s="13">
        <v>0</v>
      </c>
      <c r="I29" s="13">
        <v>0</v>
      </c>
    </row>
    <row r="30" spans="1:9" x14ac:dyDescent="0.25">
      <c r="A30" s="10">
        <v>42</v>
      </c>
      <c r="B30" s="11" t="s">
        <v>53</v>
      </c>
      <c r="C30" s="11" t="s">
        <v>54</v>
      </c>
      <c r="D30" s="13">
        <f t="shared" si="6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25">
      <c r="A31" s="10">
        <v>50</v>
      </c>
      <c r="B31" s="11" t="s">
        <v>57</v>
      </c>
      <c r="C31" s="11" t="s">
        <v>58</v>
      </c>
      <c r="D31" s="13">
        <f t="shared" si="0"/>
        <v>12381.910789220001</v>
      </c>
      <c r="E31" s="13">
        <v>12381.910789220001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2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25">
      <c r="A33" s="10">
        <v>57</v>
      </c>
      <c r="B33" s="11" t="s">
        <v>62</v>
      </c>
      <c r="C33" s="11" t="s">
        <v>188</v>
      </c>
      <c r="D33" s="13">
        <f>SUM(E33:I33)</f>
        <v>50542.901902780002</v>
      </c>
      <c r="E33" s="13">
        <f>42051.90190278+8491</f>
        <v>50542.901902780002</v>
      </c>
      <c r="F33" s="22">
        <v>0</v>
      </c>
      <c r="G33" s="22">
        <v>0</v>
      </c>
      <c r="H33" s="22">
        <v>0</v>
      </c>
      <c r="I33" s="22">
        <v>0</v>
      </c>
    </row>
    <row r="34" spans="1:9" x14ac:dyDescent="0.25">
      <c r="A34" s="10">
        <v>58</v>
      </c>
      <c r="B34" s="11" t="s">
        <v>63</v>
      </c>
      <c r="C34" s="11" t="s">
        <v>64</v>
      </c>
      <c r="D34" s="13">
        <f t="shared" si="0"/>
        <v>0</v>
      </c>
      <c r="E34" s="13">
        <v>0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25">
      <c r="A35" s="10">
        <v>59</v>
      </c>
      <c r="B35" s="11" t="s">
        <v>65</v>
      </c>
      <c r="C35" s="11" t="s">
        <v>66</v>
      </c>
      <c r="D35" s="13">
        <f t="shared" ref="D35:D63" si="7">SUM(E35:I35)</f>
        <v>-30536.784461550007</v>
      </c>
      <c r="E35" s="13">
        <v>53233.187530509997</v>
      </c>
      <c r="F35" s="21">
        <v>0</v>
      </c>
      <c r="G35" s="20">
        <v>-83769.971992060004</v>
      </c>
      <c r="H35" s="13">
        <v>0</v>
      </c>
      <c r="I35" s="13">
        <v>0</v>
      </c>
    </row>
    <row r="36" spans="1:9" x14ac:dyDescent="0.25">
      <c r="A36" s="10">
        <v>60</v>
      </c>
      <c r="B36" s="11" t="s">
        <v>67</v>
      </c>
      <c r="C36" s="11" t="s">
        <v>138</v>
      </c>
      <c r="D36" s="13">
        <f t="shared" si="7"/>
        <v>67618.651396369998</v>
      </c>
      <c r="E36" s="13">
        <v>60582.209871239997</v>
      </c>
      <c r="F36" s="21">
        <v>7036.4415251299997</v>
      </c>
      <c r="G36" s="20">
        <v>0</v>
      </c>
      <c r="H36" s="13">
        <v>0</v>
      </c>
      <c r="I36" s="13">
        <v>0</v>
      </c>
    </row>
    <row r="37" spans="1:9" x14ac:dyDescent="0.25">
      <c r="A37" s="10">
        <v>61</v>
      </c>
      <c r="B37" s="11" t="s">
        <v>68</v>
      </c>
      <c r="C37" s="11" t="s">
        <v>69</v>
      </c>
      <c r="D37" s="13">
        <f t="shared" si="7"/>
        <v>0</v>
      </c>
      <c r="E37" s="13">
        <v>0</v>
      </c>
      <c r="F37" s="21">
        <v>0</v>
      </c>
      <c r="G37" s="20">
        <v>0</v>
      </c>
      <c r="H37" s="13">
        <v>0</v>
      </c>
      <c r="I37" s="13">
        <v>0</v>
      </c>
    </row>
    <row r="38" spans="1:9" x14ac:dyDescent="0.25">
      <c r="A38" s="10">
        <v>62</v>
      </c>
      <c r="B38" s="11" t="s">
        <v>51</v>
      </c>
      <c r="C38" s="11" t="s">
        <v>70</v>
      </c>
      <c r="D38" s="13">
        <f t="shared" si="7"/>
        <v>4807.1106507499999</v>
      </c>
      <c r="E38" s="13">
        <v>4807.1106507499999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25">
      <c r="A39" s="10">
        <v>63</v>
      </c>
      <c r="B39" s="11" t="s">
        <v>71</v>
      </c>
      <c r="C39" s="11" t="s">
        <v>185</v>
      </c>
      <c r="D39" s="13">
        <f t="shared" si="7"/>
        <v>63209.800187649998</v>
      </c>
      <c r="E39" s="13">
        <v>63209.800187649998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25">
      <c r="A40" s="10">
        <v>67</v>
      </c>
      <c r="B40" s="11" t="s">
        <v>67</v>
      </c>
      <c r="C40" s="11" t="s">
        <v>72</v>
      </c>
      <c r="D40" s="13">
        <f t="shared" si="7"/>
        <v>37260.982488510002</v>
      </c>
      <c r="E40" s="13">
        <v>30570.628643380001</v>
      </c>
      <c r="F40" s="21">
        <v>0</v>
      </c>
      <c r="G40" s="20">
        <v>6690.3538451300001</v>
      </c>
      <c r="H40" s="13">
        <v>0</v>
      </c>
      <c r="I40" s="13">
        <v>0</v>
      </c>
    </row>
    <row r="41" spans="1:9" x14ac:dyDescent="0.25">
      <c r="A41" s="10">
        <v>74</v>
      </c>
      <c r="B41" s="11" t="s">
        <v>47</v>
      </c>
      <c r="C41" s="11" t="s">
        <v>74</v>
      </c>
      <c r="D41" s="13">
        <f t="shared" si="7"/>
        <v>0</v>
      </c>
      <c r="E41" s="13">
        <v>0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25">
      <c r="A42" s="10">
        <v>75</v>
      </c>
      <c r="B42" s="11" t="s">
        <v>75</v>
      </c>
      <c r="C42" s="11" t="s">
        <v>76</v>
      </c>
      <c r="D42" s="13">
        <f t="shared" si="7"/>
        <v>0</v>
      </c>
      <c r="E42" s="13">
        <v>0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25">
      <c r="A43" s="10">
        <v>76</v>
      </c>
      <c r="B43" s="11" t="s">
        <v>77</v>
      </c>
      <c r="C43" s="11" t="s">
        <v>78</v>
      </c>
      <c r="D43" s="13">
        <f t="shared" si="7"/>
        <v>68456.323006510007</v>
      </c>
      <c r="E43" s="13">
        <v>32540.67485562</v>
      </c>
      <c r="F43" s="21">
        <v>35915.648150890003</v>
      </c>
      <c r="G43" s="20">
        <v>0</v>
      </c>
      <c r="H43" s="13">
        <v>0</v>
      </c>
      <c r="I43" s="13">
        <v>0</v>
      </c>
    </row>
    <row r="44" spans="1:9" x14ac:dyDescent="0.25">
      <c r="A44" s="10">
        <v>77</v>
      </c>
      <c r="B44" s="11" t="s">
        <v>79</v>
      </c>
      <c r="C44" s="11" t="s">
        <v>80</v>
      </c>
      <c r="D44" s="13">
        <f t="shared" si="7"/>
        <v>62886.762531820001</v>
      </c>
      <c r="E44" s="13">
        <v>53198.893592109998</v>
      </c>
      <c r="F44" s="21">
        <v>9687.8689397100006</v>
      </c>
      <c r="G44" s="20">
        <v>0</v>
      </c>
      <c r="H44" s="13">
        <v>0</v>
      </c>
      <c r="I44" s="13">
        <v>0</v>
      </c>
    </row>
    <row r="45" spans="1:9" x14ac:dyDescent="0.25">
      <c r="A45" s="10">
        <v>78</v>
      </c>
      <c r="B45" s="11" t="s">
        <v>81</v>
      </c>
      <c r="C45" s="11" t="s">
        <v>82</v>
      </c>
      <c r="D45" s="13">
        <f t="shared" si="7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25">
      <c r="A46" s="10">
        <v>79</v>
      </c>
      <c r="B46" s="11" t="s">
        <v>83</v>
      </c>
      <c r="C46" s="11" t="s">
        <v>84</v>
      </c>
      <c r="D46" s="13">
        <f t="shared" si="7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25">
      <c r="A47" s="10">
        <v>84</v>
      </c>
      <c r="B47" s="11" t="s">
        <v>86</v>
      </c>
      <c r="C47" s="11" t="s">
        <v>87</v>
      </c>
      <c r="D47" s="13">
        <f t="shared" si="7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25">
      <c r="A48" s="10">
        <v>85</v>
      </c>
      <c r="B48" s="11" t="s">
        <v>71</v>
      </c>
      <c r="C48" s="11" t="s">
        <v>88</v>
      </c>
      <c r="D48" s="13">
        <f t="shared" si="7"/>
        <v>117605.49601039999</v>
      </c>
      <c r="E48" s="13">
        <v>84903.133668159993</v>
      </c>
      <c r="F48" s="21">
        <v>32702.362342240001</v>
      </c>
      <c r="G48" s="20">
        <v>0</v>
      </c>
      <c r="H48" s="13">
        <v>0</v>
      </c>
      <c r="I48" s="13">
        <v>0</v>
      </c>
    </row>
    <row r="49" spans="1:9" x14ac:dyDescent="0.25">
      <c r="A49" s="10">
        <v>86</v>
      </c>
      <c r="B49" s="11" t="s">
        <v>89</v>
      </c>
      <c r="C49" s="11" t="s">
        <v>90</v>
      </c>
      <c r="D49" s="13">
        <f t="shared" si="7"/>
        <v>69378.323973359991</v>
      </c>
      <c r="E49" s="13">
        <v>59745.999969949997</v>
      </c>
      <c r="F49" s="21">
        <v>9632.3240034099999</v>
      </c>
      <c r="G49" s="20">
        <v>0</v>
      </c>
      <c r="H49" s="13">
        <v>0</v>
      </c>
      <c r="I49" s="13">
        <v>0</v>
      </c>
    </row>
    <row r="50" spans="1:9" x14ac:dyDescent="0.25">
      <c r="A50" s="10">
        <v>88</v>
      </c>
      <c r="B50" s="11" t="s">
        <v>55</v>
      </c>
      <c r="C50" s="11" t="s">
        <v>186</v>
      </c>
      <c r="D50" s="13">
        <f t="shared" si="7"/>
        <v>0</v>
      </c>
      <c r="E50" s="13">
        <v>0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25">
      <c r="A51" s="10">
        <v>89</v>
      </c>
      <c r="B51" s="11" t="s">
        <v>91</v>
      </c>
      <c r="C51" s="11" t="s">
        <v>92</v>
      </c>
      <c r="D51" s="13">
        <f t="shared" si="7"/>
        <v>11265.95230189</v>
      </c>
      <c r="E51" s="13">
        <v>11265.95230189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25">
      <c r="A52" s="10">
        <v>92</v>
      </c>
      <c r="B52" s="11" t="s">
        <v>93</v>
      </c>
      <c r="C52" s="11" t="s">
        <v>94</v>
      </c>
      <c r="D52" s="13">
        <f t="shared" si="7"/>
        <v>7220.72927936</v>
      </c>
      <c r="E52" s="13">
        <v>0</v>
      </c>
      <c r="F52" s="21">
        <v>0</v>
      </c>
      <c r="G52" s="20">
        <v>7220.72927936</v>
      </c>
      <c r="H52" s="13">
        <v>0</v>
      </c>
      <c r="I52" s="13">
        <v>0</v>
      </c>
    </row>
    <row r="53" spans="1:9" x14ac:dyDescent="0.25">
      <c r="A53" s="10">
        <v>93</v>
      </c>
      <c r="B53" s="11" t="s">
        <v>95</v>
      </c>
      <c r="C53" s="11" t="s">
        <v>96</v>
      </c>
      <c r="D53" s="13">
        <f t="shared" si="7"/>
        <v>7047.0108045099996</v>
      </c>
      <c r="E53" s="13">
        <v>7047.0108045099996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25">
      <c r="A54" s="10">
        <v>94</v>
      </c>
      <c r="B54" s="11" t="s">
        <v>97</v>
      </c>
      <c r="C54" s="11" t="s">
        <v>98</v>
      </c>
      <c r="D54" s="13">
        <f t="shared" si="7"/>
        <v>83568.256170770008</v>
      </c>
      <c r="E54" s="13">
        <v>-1631.71683306</v>
      </c>
      <c r="F54" s="21">
        <v>0</v>
      </c>
      <c r="G54" s="20">
        <v>0</v>
      </c>
      <c r="H54" s="13">
        <v>85199.973003830004</v>
      </c>
      <c r="I54" s="13">
        <v>0</v>
      </c>
    </row>
    <row r="55" spans="1:9" x14ac:dyDescent="0.25">
      <c r="A55" s="10">
        <v>95</v>
      </c>
      <c r="B55" s="11" t="s">
        <v>71</v>
      </c>
      <c r="C55" s="11" t="s">
        <v>99</v>
      </c>
      <c r="D55" s="13">
        <f t="shared" si="7"/>
        <v>106966.50436598001</v>
      </c>
      <c r="E55" s="13">
        <v>103106.46861082001</v>
      </c>
      <c r="F55" s="21">
        <v>0</v>
      </c>
      <c r="G55" s="20">
        <v>3860.03575516</v>
      </c>
      <c r="H55" s="13">
        <v>0</v>
      </c>
      <c r="I55" s="13">
        <v>0</v>
      </c>
    </row>
    <row r="56" spans="1:9" x14ac:dyDescent="0.25">
      <c r="A56" s="10">
        <v>96</v>
      </c>
      <c r="B56" s="11" t="s">
        <v>100</v>
      </c>
      <c r="C56" s="11" t="s">
        <v>101</v>
      </c>
      <c r="D56" s="13">
        <f t="shared" si="7"/>
        <v>0</v>
      </c>
      <c r="E56" s="13">
        <v>0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25">
      <c r="A57" s="10">
        <v>99</v>
      </c>
      <c r="B57" s="11" t="s">
        <v>40</v>
      </c>
      <c r="C57" s="11" t="s">
        <v>102</v>
      </c>
      <c r="D57" s="13">
        <f t="shared" si="7"/>
        <v>32012.323325950001</v>
      </c>
      <c r="E57" s="13">
        <v>27304.159120420001</v>
      </c>
      <c r="F57" s="21">
        <v>4708.1642055299999</v>
      </c>
      <c r="G57" s="20">
        <v>0</v>
      </c>
      <c r="H57" s="13">
        <v>0</v>
      </c>
      <c r="I57" s="13">
        <v>0</v>
      </c>
    </row>
    <row r="58" spans="1:9" x14ac:dyDescent="0.25">
      <c r="A58" s="10">
        <v>100</v>
      </c>
      <c r="B58" s="11" t="s">
        <v>103</v>
      </c>
      <c r="C58" s="11" t="s">
        <v>104</v>
      </c>
      <c r="D58" s="13">
        <f t="shared" si="7"/>
        <v>22418.228630919999</v>
      </c>
      <c r="E58" s="13">
        <v>22418.228630919999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25">
      <c r="A59" s="10">
        <v>101</v>
      </c>
      <c r="B59" s="11" t="s">
        <v>105</v>
      </c>
      <c r="C59" s="11" t="s">
        <v>154</v>
      </c>
      <c r="D59" s="13">
        <f t="shared" si="7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25">
      <c r="A60" s="10">
        <v>103</v>
      </c>
      <c r="B60" s="11" t="s">
        <v>73</v>
      </c>
      <c r="C60" s="11" t="s">
        <v>129</v>
      </c>
      <c r="D60" s="13">
        <f t="shared" si="7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25">
      <c r="A61" s="10">
        <v>105</v>
      </c>
      <c r="B61" s="11" t="s">
        <v>106</v>
      </c>
      <c r="C61" s="11" t="s">
        <v>107</v>
      </c>
      <c r="D61" s="13">
        <f t="shared" si="7"/>
        <v>8806.7958206500007</v>
      </c>
      <c r="E61" s="13">
        <v>8806.7958206500007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25">
      <c r="A62" s="10">
        <v>106</v>
      </c>
      <c r="B62" s="11" t="s">
        <v>27</v>
      </c>
      <c r="C62" s="11" t="s">
        <v>133</v>
      </c>
      <c r="D62" s="13">
        <f t="shared" si="7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25">
      <c r="A63" s="10">
        <v>108</v>
      </c>
      <c r="B63" s="11" t="s">
        <v>15</v>
      </c>
      <c r="C63" s="11" t="s">
        <v>130</v>
      </c>
      <c r="D63" s="13">
        <f t="shared" si="7"/>
        <v>5883.4905599900003</v>
      </c>
      <c r="E63" s="13">
        <v>5883.4905599900003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25">
      <c r="A64" s="10">
        <v>109</v>
      </c>
      <c r="B64" s="11" t="s">
        <v>109</v>
      </c>
      <c r="C64" s="11" t="s">
        <v>110</v>
      </c>
      <c r="D64" s="13">
        <f t="shared" ref="D64:D100" si="8">SUM(E64:I64)</f>
        <v>17355.993566289999</v>
      </c>
      <c r="E64" s="13">
        <v>17355.993566289999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25">
      <c r="A65" s="10">
        <v>110</v>
      </c>
      <c r="B65" s="11" t="s">
        <v>111</v>
      </c>
      <c r="C65" s="11" t="s">
        <v>112</v>
      </c>
      <c r="D65" s="13">
        <f t="shared" si="8"/>
        <v>15426.987640990001</v>
      </c>
      <c r="E65" s="13">
        <v>15426.987640990001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25">
      <c r="A66" s="10">
        <v>111</v>
      </c>
      <c r="B66" s="11" t="s">
        <v>91</v>
      </c>
      <c r="C66" s="11" t="s">
        <v>113</v>
      </c>
      <c r="D66" s="13">
        <f t="shared" si="8"/>
        <v>0</v>
      </c>
      <c r="E66" s="13">
        <v>0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25">
      <c r="A67" s="10">
        <v>112</v>
      </c>
      <c r="B67" s="11" t="s">
        <v>91</v>
      </c>
      <c r="C67" s="11" t="s">
        <v>114</v>
      </c>
      <c r="D67" s="13">
        <f t="shared" si="8"/>
        <v>-6816.1732453699997</v>
      </c>
      <c r="E67" s="13">
        <v>-6816.1732453699997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25">
      <c r="A68" s="10">
        <v>113</v>
      </c>
      <c r="B68" s="11" t="s">
        <v>115</v>
      </c>
      <c r="C68" s="11" t="s">
        <v>116</v>
      </c>
      <c r="D68" s="13">
        <f t="shared" si="8"/>
        <v>0</v>
      </c>
      <c r="E68" s="13">
        <v>0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25">
      <c r="A69" s="10">
        <v>114</v>
      </c>
      <c r="B69" s="11" t="s">
        <v>117</v>
      </c>
      <c r="C69" s="11" t="s">
        <v>118</v>
      </c>
      <c r="D69" s="13">
        <f t="shared" si="8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16383" x14ac:dyDescent="0.25">
      <c r="A70" s="10">
        <v>115</v>
      </c>
      <c r="B70" s="11" t="s">
        <v>119</v>
      </c>
      <c r="C70" s="11" t="s">
        <v>120</v>
      </c>
      <c r="D70" s="13">
        <f t="shared" si="8"/>
        <v>7584.0201481399999</v>
      </c>
      <c r="E70" s="13">
        <v>0</v>
      </c>
      <c r="F70" s="21">
        <v>7584.0201481399999</v>
      </c>
      <c r="G70" s="20">
        <v>0</v>
      </c>
      <c r="H70" s="13">
        <v>0</v>
      </c>
      <c r="I70" s="13">
        <v>0</v>
      </c>
    </row>
    <row r="71" spans="1:16383" x14ac:dyDescent="0.25">
      <c r="A71" s="10">
        <v>116</v>
      </c>
      <c r="B71" s="11" t="s">
        <v>121</v>
      </c>
      <c r="C71" s="11" t="s">
        <v>137</v>
      </c>
      <c r="D71" s="13">
        <f t="shared" si="8"/>
        <v>274234.79538228997</v>
      </c>
      <c r="E71" s="13">
        <v>0</v>
      </c>
      <c r="F71" s="21">
        <v>0</v>
      </c>
      <c r="G71" s="20">
        <v>186507.86509440999</v>
      </c>
      <c r="H71" s="13">
        <v>29526.96852455</v>
      </c>
      <c r="I71" s="13">
        <v>58199.96176333</v>
      </c>
    </row>
    <row r="72" spans="1:16383" x14ac:dyDescent="0.25">
      <c r="A72" s="10">
        <v>117</v>
      </c>
      <c r="B72" s="11" t="s">
        <v>122</v>
      </c>
      <c r="C72" s="11" t="s">
        <v>123</v>
      </c>
      <c r="D72" s="13">
        <f t="shared" si="8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25">
      <c r="A73" s="10">
        <v>118</v>
      </c>
      <c r="B73" s="11" t="s">
        <v>124</v>
      </c>
      <c r="C73" s="11" t="s">
        <v>125</v>
      </c>
      <c r="D73" s="13">
        <f t="shared" si="8"/>
        <v>8024.8940250899996</v>
      </c>
      <c r="E73" s="13">
        <v>8024.8940250899996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25">
      <c r="A74" s="10">
        <v>119</v>
      </c>
      <c r="B74" s="11" t="s">
        <v>55</v>
      </c>
      <c r="C74" s="11" t="s">
        <v>126</v>
      </c>
      <c r="D74" s="13">
        <f t="shared" si="8"/>
        <v>13061.71784356</v>
      </c>
      <c r="E74" s="13">
        <v>13061.71784356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25">
      <c r="A75" s="10">
        <v>120</v>
      </c>
      <c r="B75" s="11" t="s">
        <v>55</v>
      </c>
      <c r="C75" s="11" t="s">
        <v>127</v>
      </c>
      <c r="D75" s="13">
        <f t="shared" si="8"/>
        <v>29457.256256320001</v>
      </c>
      <c r="E75" s="13">
        <v>29457.256256320001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25">
      <c r="A76" s="10">
        <v>121</v>
      </c>
      <c r="B76" s="11" t="s">
        <v>55</v>
      </c>
      <c r="C76" s="11" t="s">
        <v>128</v>
      </c>
      <c r="D76" s="13">
        <f t="shared" si="8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25">
      <c r="A77" s="10">
        <v>123</v>
      </c>
      <c r="B77" s="11" t="s">
        <v>136</v>
      </c>
      <c r="C77" s="11" t="s">
        <v>187</v>
      </c>
      <c r="D77" s="13">
        <f t="shared" si="8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25">
      <c r="A78" s="10">
        <v>124</v>
      </c>
      <c r="B78" s="11" t="s">
        <v>59</v>
      </c>
      <c r="C78" s="11" t="s">
        <v>132</v>
      </c>
      <c r="D78" s="13">
        <f t="shared" si="8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</row>
    <row r="79" spans="1:16383" x14ac:dyDescent="0.25">
      <c r="A79" s="10">
        <v>126</v>
      </c>
      <c r="B79" s="11" t="s">
        <v>85</v>
      </c>
      <c r="C79" s="11" t="s">
        <v>131</v>
      </c>
      <c r="D79" s="13">
        <f t="shared" si="8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16383" x14ac:dyDescent="0.25">
      <c r="A80" s="10">
        <v>128</v>
      </c>
      <c r="B80" s="11" t="s">
        <v>56</v>
      </c>
      <c r="C80" s="11" t="s">
        <v>134</v>
      </c>
      <c r="D80" s="13">
        <f t="shared" si="8"/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2"/>
      <c r="BA80" s="12"/>
      <c r="BB80" s="16"/>
      <c r="BC80" s="12"/>
      <c r="BD80" s="12"/>
      <c r="BE80" s="16"/>
      <c r="BF80" s="15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  <c r="XEX80" s="11"/>
      <c r="XEY80" s="11"/>
      <c r="XEZ80" s="10"/>
      <c r="XFA80" s="11"/>
      <c r="XFB80" s="11"/>
      <c r="XFC80" s="10"/>
    </row>
    <row r="81" spans="1:16383" x14ac:dyDescent="0.25">
      <c r="A81" s="10">
        <v>129</v>
      </c>
      <c r="B81" s="11" t="s">
        <v>60</v>
      </c>
      <c r="C81" s="11" t="s">
        <v>139</v>
      </c>
      <c r="D81" s="13">
        <f t="shared" si="8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2"/>
      <c r="BA81" s="12"/>
      <c r="BB81" s="16"/>
      <c r="BC81" s="12"/>
      <c r="BD81" s="12"/>
      <c r="BE81" s="16"/>
      <c r="BF81" s="15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  <c r="XEX81" s="11"/>
      <c r="XEY81" s="11"/>
      <c r="XEZ81" s="10"/>
      <c r="XFA81" s="11"/>
      <c r="XFB81" s="11"/>
      <c r="XFC81" s="10"/>
    </row>
    <row r="82" spans="1:16383" x14ac:dyDescent="0.25">
      <c r="A82" s="10">
        <v>130</v>
      </c>
      <c r="B82" s="11" t="s">
        <v>27</v>
      </c>
      <c r="C82" s="11" t="s">
        <v>140</v>
      </c>
      <c r="D82" s="13">
        <f t="shared" si="8"/>
        <v>14111.449676079999</v>
      </c>
      <c r="E82" s="13">
        <v>14111.449676079999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25">
      <c r="A83" s="10">
        <v>131</v>
      </c>
      <c r="B83" s="11" t="s">
        <v>141</v>
      </c>
      <c r="C83" s="11" t="s">
        <v>142</v>
      </c>
      <c r="D83" s="13">
        <f t="shared" si="8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16383" x14ac:dyDescent="0.25">
      <c r="A84" s="10">
        <v>132</v>
      </c>
      <c r="B84" s="11" t="s">
        <v>143</v>
      </c>
      <c r="C84" s="11" t="s">
        <v>144</v>
      </c>
      <c r="D84" s="13">
        <f t="shared" si="8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</row>
    <row r="85" spans="1:16383" x14ac:dyDescent="0.25">
      <c r="A85" s="10">
        <v>133</v>
      </c>
      <c r="B85" s="11" t="s">
        <v>145</v>
      </c>
      <c r="C85" s="11" t="s">
        <v>146</v>
      </c>
      <c r="D85" s="13">
        <f t="shared" si="8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25">
      <c r="A86" s="10">
        <v>134</v>
      </c>
      <c r="B86" s="11" t="s">
        <v>147</v>
      </c>
      <c r="C86" s="11" t="s">
        <v>155</v>
      </c>
      <c r="D86" s="13">
        <f t="shared" si="8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25">
      <c r="A87" s="10">
        <v>135</v>
      </c>
      <c r="B87" s="11" t="s">
        <v>148</v>
      </c>
      <c r="C87" s="11" t="s">
        <v>156</v>
      </c>
      <c r="D87" s="13">
        <f t="shared" si="8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25">
      <c r="A88" s="10">
        <v>136</v>
      </c>
      <c r="B88" s="11" t="s">
        <v>149</v>
      </c>
      <c r="C88" s="11" t="s">
        <v>150</v>
      </c>
      <c r="D88" s="13">
        <f t="shared" si="8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25">
      <c r="A89" s="22">
        <v>138</v>
      </c>
      <c r="B89" s="9" t="s">
        <v>158</v>
      </c>
      <c r="C89" s="23" t="s">
        <v>159</v>
      </c>
      <c r="D89" s="13">
        <f t="shared" si="8"/>
        <v>0</v>
      </c>
      <c r="E89" s="13">
        <v>0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25">
      <c r="A90" s="22">
        <v>139</v>
      </c>
      <c r="B90" s="9" t="s">
        <v>56</v>
      </c>
      <c r="C90" s="23" t="s">
        <v>160</v>
      </c>
      <c r="D90" s="13">
        <f t="shared" si="8"/>
        <v>19740.94021361</v>
      </c>
      <c r="E90" s="13">
        <v>19740.94021361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25">
      <c r="A91" s="24">
        <v>140</v>
      </c>
      <c r="B91" s="11" t="s">
        <v>165</v>
      </c>
      <c r="C91" s="25" t="s">
        <v>166</v>
      </c>
      <c r="D91" s="13">
        <f t="shared" si="8"/>
        <v>22789.390239650002</v>
      </c>
      <c r="E91" s="13">
        <v>22789.390239650002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25">
      <c r="A92" s="24">
        <v>141</v>
      </c>
      <c r="B92" s="11" t="s">
        <v>167</v>
      </c>
      <c r="C92" s="25" t="s">
        <v>168</v>
      </c>
      <c r="D92" s="13">
        <f t="shared" si="8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25">
      <c r="A93" s="24">
        <v>142</v>
      </c>
      <c r="B93" s="11" t="s">
        <v>171</v>
      </c>
      <c r="C93" s="25" t="s">
        <v>172</v>
      </c>
      <c r="D93" s="13">
        <f t="shared" si="8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25">
      <c r="A94" s="26">
        <v>143</v>
      </c>
      <c r="B94" s="11" t="s">
        <v>173</v>
      </c>
      <c r="C94" s="11" t="s">
        <v>174</v>
      </c>
      <c r="D94" s="13">
        <f t="shared" si="8"/>
        <v>0</v>
      </c>
      <c r="E94" s="13">
        <v>0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25">
      <c r="A95" s="26">
        <v>144</v>
      </c>
      <c r="B95" s="11" t="s">
        <v>175</v>
      </c>
      <c r="C95" s="11" t="s">
        <v>176</v>
      </c>
      <c r="D95" s="13">
        <f t="shared" si="8"/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25">
      <c r="A96" s="26">
        <v>145</v>
      </c>
      <c r="B96" s="11" t="s">
        <v>91</v>
      </c>
      <c r="C96" s="27" t="s">
        <v>177</v>
      </c>
      <c r="D96" s="13">
        <f t="shared" si="8"/>
        <v>-7029.1329808800001</v>
      </c>
      <c r="E96" s="13">
        <v>-7029.1329808800001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25">
      <c r="A97" s="26">
        <v>146</v>
      </c>
      <c r="B97" s="11" t="s">
        <v>178</v>
      </c>
      <c r="C97" s="27" t="s">
        <v>179</v>
      </c>
      <c r="D97" s="13">
        <f t="shared" si="8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25">
      <c r="A98" s="26">
        <v>147</v>
      </c>
      <c r="B98" s="11" t="s">
        <v>180</v>
      </c>
      <c r="C98" s="27" t="s">
        <v>181</v>
      </c>
      <c r="D98" s="13">
        <f t="shared" si="8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25">
      <c r="A99" s="26">
        <v>148</v>
      </c>
      <c r="B99" s="11" t="s">
        <v>182</v>
      </c>
      <c r="C99" s="27" t="s">
        <v>183</v>
      </c>
      <c r="D99" s="13">
        <f t="shared" si="8"/>
        <v>10465.498047859999</v>
      </c>
      <c r="E99" s="13">
        <v>10465.498047859999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25">
      <c r="A100" s="32">
        <v>149</v>
      </c>
      <c r="B100" s="33" t="s">
        <v>77</v>
      </c>
      <c r="C100" s="33" t="s">
        <v>184</v>
      </c>
      <c r="D100" s="13">
        <f t="shared" si="8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25">
      <c r="C101" s="19" t="s">
        <v>135</v>
      </c>
      <c r="D101" s="28">
        <f t="shared" ref="D101:I101" si="9">SUM(D5:D100)</f>
        <v>1809235.3468943392</v>
      </c>
      <c r="E101" s="28">
        <f t="shared" si="9"/>
        <v>1254594.4213654895</v>
      </c>
      <c r="F101" s="28">
        <f t="shared" si="9"/>
        <v>130244.55511805</v>
      </c>
      <c r="G101" s="28">
        <f t="shared" si="9"/>
        <v>251469.46711909</v>
      </c>
      <c r="H101" s="28">
        <f t="shared" si="9"/>
        <v>114726.94152838</v>
      </c>
      <c r="I101" s="28">
        <f t="shared" si="9"/>
        <v>58199.96176333</v>
      </c>
    </row>
  </sheetData>
  <autoFilter ref="A4:I101" xr:uid="{6983B1F4-8AD6-4337-B6F7-21C674182F86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2024-10-14T11:44:59Z</dcterms:modified>
</cp:coreProperties>
</file>