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Oktober 2024\"/>
    </mc:Choice>
  </mc:AlternateContent>
  <xr:revisionPtr revIDLastSave="0" documentId="8_{713CC8E4-37AC-40BB-85F1-C2B4D2FF88F2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F71" i="1"/>
  <c r="F16" i="1"/>
  <c r="F49" i="1"/>
  <c r="E49" i="1"/>
  <c r="E107" i="1" s="1"/>
  <c r="D106" i="1"/>
  <c r="D105" i="1"/>
  <c r="D104" i="1"/>
  <c r="D101" i="1"/>
  <c r="D102" i="1"/>
  <c r="D103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F107" i="1" l="1"/>
  <c r="D79" i="1"/>
  <c r="D80" i="1"/>
  <c r="D81" i="1"/>
  <c r="D82" i="1"/>
  <c r="D83" i="1"/>
  <c r="D84" i="1"/>
  <c r="D85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7" i="1" l="1"/>
</calcChain>
</file>

<file path=xl/sharedStrings.xml><?xml version="1.0" encoding="utf-8"?>
<sst xmlns="http://schemas.openxmlformats.org/spreadsheetml/2006/main" count="214" uniqueCount="198">
  <si>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</si>
  <si>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</si>
  <si>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</si>
  <si>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</si>
  <si>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</si>
  <si>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</si>
  <si>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</si>
  <si>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</si>
  <si>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</si>
  <si>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</si>
  <si>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</si>
  <si>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</si>
  <si>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</si>
  <si>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</si>
  <si>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</si>
  <si>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</si>
  <si>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</si>
  <si>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</si>
  <si>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</si>
  <si>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</si>
  <si>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</si>
  <si>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</si>
  <si>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</si>
  <si>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</si>
  <si>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</si>
  <si>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</si>
  <si>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</si>
  <si>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</si>
  <si>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</si>
  <si>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</si>
  <si>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</si>
  <si>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</si>
  <si>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</si>
  <si>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</si>
  <si>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</si>
  <si>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</si>
  <si>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</si>
  <si>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</si>
  <si>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</si>
  <si>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</si>
  <si>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</si>
  <si>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</si>
  <si>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</si>
  <si>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</si>
  <si>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</si>
  <si>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</si>
  <si>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</si>
  <si>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</si>
  <si>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</si>
  <si>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</si>
  <si>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</si>
  <si>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</si>
  <si>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</si>
  <si>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</si>
  <si>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</si>
  <si>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</si>
  <si>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</si>
  <si>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</si>
  <si>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</si>
  <si>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</si>
  <si>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</si>
  <si>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</si>
  <si>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</si>
  <si>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</si>
  <si>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</si>
  <si>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</si>
  <si>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</si>
  <si>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</si>
  <si>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</si>
  <si>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</si>
  <si>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</si>
  <si>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</si>
  <si>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</si>
  <si>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</si>
  <si>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</si>
  <si>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</si>
  <si>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</si>
  <si>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</si>
  <si>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</si>
  <si>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</si>
  <si>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</si>
  <si>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</si>
  <si>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</si>
  <si>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</si>
  <si>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</si>
  <si>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</si>
  <si>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</si>
  <si>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</si>
  <si>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</si>
  <si>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</si>
  <si>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</si>
  <si>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</si>
  <si>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</si>
  <si>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</si>
  <si>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</si>
  <si>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</si>
  <si>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</si>
  <si>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</si>
  <si>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</si>
  <si>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</si>
  <si>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</si>
  <si>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</si>
  <si>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</si>
  <si>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</si>
  <si>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</si>
  <si>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</si>
  <si>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</si>
  <si>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</si>
  <si>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</si>
  <si>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</si>
  <si>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</si>
  <si>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</si>
  <si>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</si>
  <si>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</si>
  <si>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</si>
  <si>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</si>
  <si>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</si>
  <si>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</si>
  <si>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</si>
  <si>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</si>
  <si>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</si>
  <si>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</si>
  <si>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</si>
  <si>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</si>
  <si>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</si>
  <si>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</si>
  <si>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</si>
  <si>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</si>
  <si>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</si>
  <si>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</si>
  <si>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</si>
  <si>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</si>
  <si>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</si>
  <si>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</si>
  <si>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</si>
  <si>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</si>
  <si>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</si>
  <si>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</si>
  <si>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</si>
  <si>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</si>
  <si>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</si>
  <si>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</si>
  <si>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</si>
  <si>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</si>
  <si>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</si>
  <si>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</si>
  <si>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</si>
  <si>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</si>
  <si>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</si>
  <si>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</si>
  <si>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</si>
  <si>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</si>
  <si>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</si>
  <si>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</si>
  <si>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</si>
  <si>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</si>
  <si>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</si>
  <si>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</si>
  <si>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</si>
  <si>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</si>
  <si>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</si>
  <si>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</si>
  <si>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</si>
  <si>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</si>
  <si>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</si>
  <si>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</si>
  <si>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</si>
  <si>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</si>
  <si>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</si>
  <si>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</si>
  <si>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</si>
  <si>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</si>
  <si>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</si>
  <si>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</si>
  <si>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</si>
  <si>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</si>
  <si>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</si>
  <si>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</si>
  <si>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</si>
  <si>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</si>
  <si>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</si>
  <si>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</si>
  <si>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</si>
  <si>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</si>
  <si>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</si>
  <si>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</si>
  <si>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</si>
  <si>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</si>
  <si>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</si>
  <si>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</si>
  <si>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</si>
  <si>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</si>
  <si>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</si>
  <si>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</si>
  <si>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</si>
  <si>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</si>
  <si>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ANLEGGSDEKK/  FELG</t>
  </si>
  <si>
    <t>FAGDEKK Omsetningsrapportering oktober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</si>
</sst>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7"/>
  <sheetViews>
    <sheetView tabSelected="1" workbookViewId="0">
      <selection activeCell="D107" sqref="D107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8" t="s">
        <v>197</v>
      </c>
      <c r="C1" s="39"/>
      <c r="D1" s="40"/>
    </row>
    <row r="2" spans="1:6" ht="37" x14ac:dyDescent="1.05">
      <c r="A2" s="1"/>
      <c r="B2" s="2"/>
      <c r="C2" s="3" t="s">
        <v>0</v>
      </c>
      <c r="D2" s="16" t="s">
        <v>157</v>
      </c>
      <c r="E2" s="37">
        <v>0.05</v>
      </c>
      <c r="F2" s="37">
        <v>0.09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110</v>
      </c>
      <c r="B4" s="6" t="s">
        <v>1</v>
      </c>
      <c r="C4" s="6" t="s">
        <v>2</v>
      </c>
      <c r="D4" s="21" t="s">
        <v>153</v>
      </c>
      <c r="E4" s="36" t="s">
        <v>196</v>
      </c>
      <c r="F4" s="25" t="s">
        <v>158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4" si="0">SUM(E5:F5)</f>
        <v>0</v>
      </c>
      <c r="E5" s="22"/>
      <c r="F5" s="23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19"/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42125</v>
      </c>
      <c r="E9" s="12"/>
      <c r="F9" s="19">
        <v>42125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19"/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19"/>
    </row>
    <row r="12" spans="1:6" x14ac:dyDescent="0.35">
      <c r="A12" s="7">
        <v>15</v>
      </c>
      <c r="B12" s="8" t="s">
        <v>18</v>
      </c>
      <c r="C12" s="8" t="s">
        <v>159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396</v>
      </c>
      <c r="E13" s="12"/>
      <c r="F13" s="19">
        <v>396</v>
      </c>
    </row>
    <row r="14" spans="1:6" x14ac:dyDescent="0.35">
      <c r="A14" s="7">
        <v>17</v>
      </c>
      <c r="B14" s="10" t="s">
        <v>168</v>
      </c>
      <c r="C14" s="10" t="s">
        <v>167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12395</v>
      </c>
      <c r="E15" s="12"/>
      <c r="F15" s="19">
        <v>12395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77748</v>
      </c>
      <c r="E16" s="12">
        <v>57040</v>
      </c>
      <c r="F16" s="19">
        <f>77748-E16</f>
        <v>20708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0</v>
      </c>
      <c r="E17" s="12"/>
      <c r="F17" s="19"/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1386</v>
      </c>
      <c r="E18" s="12"/>
      <c r="F18" s="19">
        <v>1386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5990</v>
      </c>
      <c r="E19" s="12"/>
      <c r="F19" s="19">
        <v>5990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8210</v>
      </c>
      <c r="E21" s="12"/>
      <c r="F21" s="19">
        <v>8210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0</v>
      </c>
      <c r="E24" s="12"/>
      <c r="F24" s="19"/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38758</v>
      </c>
      <c r="E27" s="12"/>
      <c r="F27" s="19">
        <v>38758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6419</v>
      </c>
      <c r="E29" s="12"/>
      <c r="F29" s="19">
        <v>6419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0</v>
      </c>
      <c r="E31" s="12"/>
      <c r="F31" s="19"/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12"/>
      <c r="F32" s="19"/>
    </row>
    <row r="33" spans="1:6" x14ac:dyDescent="0.35">
      <c r="A33" s="9">
        <v>57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105307</v>
      </c>
      <c r="E34" s="12"/>
      <c r="F34" s="19">
        <v>105307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ref="D35:D63" si="1">SUM(E35:F35)</f>
        <v>171512</v>
      </c>
      <c r="E35" s="12"/>
      <c r="F35" s="19">
        <v>171512</v>
      </c>
    </row>
    <row r="36" spans="1:6" x14ac:dyDescent="0.35">
      <c r="A36" s="9">
        <v>60</v>
      </c>
      <c r="B36" s="10" t="s">
        <v>68</v>
      </c>
      <c r="C36" s="10" t="s">
        <v>140</v>
      </c>
      <c r="D36" s="12">
        <f t="shared" si="1"/>
        <v>0</v>
      </c>
      <c r="E36" s="12"/>
      <c r="F36" s="19"/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si="1"/>
        <v>0</v>
      </c>
      <c r="E37" s="12"/>
      <c r="F37" s="19"/>
    </row>
    <row r="38" spans="1:6" x14ac:dyDescent="0.35">
      <c r="A38" s="9">
        <v>62</v>
      </c>
      <c r="B38" s="10" t="s">
        <v>51</v>
      </c>
      <c r="C38" s="10" t="s">
        <v>71</v>
      </c>
      <c r="D38" s="12">
        <f t="shared" si="1"/>
        <v>22903</v>
      </c>
      <c r="E38" s="12"/>
      <c r="F38" s="19">
        <v>22903</v>
      </c>
    </row>
    <row r="39" spans="1:6" x14ac:dyDescent="0.35">
      <c r="A39" s="9">
        <v>63</v>
      </c>
      <c r="B39" s="10" t="s">
        <v>72</v>
      </c>
      <c r="C39" s="10" t="s">
        <v>73</v>
      </c>
      <c r="D39" s="12">
        <f t="shared" si="1"/>
        <v>0</v>
      </c>
      <c r="E39" s="12"/>
      <c r="F39" s="19"/>
    </row>
    <row r="40" spans="1:6" x14ac:dyDescent="0.35">
      <c r="A40" s="9">
        <v>67</v>
      </c>
      <c r="B40" s="10" t="s">
        <v>68</v>
      </c>
      <c r="C40" s="10" t="s">
        <v>74</v>
      </c>
      <c r="D40" s="12">
        <f t="shared" si="1"/>
        <v>0</v>
      </c>
      <c r="E40" s="12"/>
      <c r="F40" s="19"/>
    </row>
    <row r="41" spans="1:6" x14ac:dyDescent="0.35">
      <c r="A41" s="9">
        <v>74</v>
      </c>
      <c r="B41" s="10" t="s">
        <v>47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1"/>
        <v>21451</v>
      </c>
      <c r="E43" s="12"/>
      <c r="F43" s="19">
        <v>21451</v>
      </c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1"/>
        <v>13890</v>
      </c>
      <c r="E44" s="12"/>
      <c r="F44" s="19">
        <v>13890</v>
      </c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1"/>
        <v>0</v>
      </c>
      <c r="E46" s="12"/>
      <c r="F46" s="19"/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1"/>
        <v>12194</v>
      </c>
      <c r="E47" s="12"/>
      <c r="F47" s="19">
        <v>12194</v>
      </c>
    </row>
    <row r="48" spans="1:6" x14ac:dyDescent="0.35">
      <c r="A48" s="9">
        <v>85</v>
      </c>
      <c r="B48" s="10" t="s">
        <v>72</v>
      </c>
      <c r="C48" s="10" t="s">
        <v>90</v>
      </c>
      <c r="D48" s="12">
        <f t="shared" si="1"/>
        <v>50308</v>
      </c>
      <c r="E48" s="12"/>
      <c r="F48" s="19">
        <v>50308</v>
      </c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1"/>
        <v>50416</v>
      </c>
      <c r="E49" s="12">
        <f>24299+2180</f>
        <v>26479</v>
      </c>
      <c r="F49" s="19">
        <f>50416-E49</f>
        <v>23937</v>
      </c>
    </row>
    <row r="50" spans="1:6" x14ac:dyDescent="0.35">
      <c r="A50" s="9">
        <v>88</v>
      </c>
      <c r="B50" s="10" t="s">
        <v>55</v>
      </c>
      <c r="C50" s="10" t="s">
        <v>184</v>
      </c>
      <c r="D50" s="12">
        <f t="shared" si="1"/>
        <v>0</v>
      </c>
      <c r="E50" s="12"/>
      <c r="F50" s="19"/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1"/>
        <v>19392</v>
      </c>
      <c r="E51" s="12"/>
      <c r="F51" s="19">
        <v>19392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1"/>
        <v>0</v>
      </c>
      <c r="E52" s="12"/>
      <c r="F52" s="19"/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1"/>
        <v>6210</v>
      </c>
      <c r="E53" s="12"/>
      <c r="F53" s="19">
        <v>6210</v>
      </c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1"/>
        <v>0</v>
      </c>
      <c r="E54" s="12"/>
      <c r="F54" s="19"/>
    </row>
    <row r="55" spans="1:6" x14ac:dyDescent="0.35">
      <c r="A55" s="9">
        <v>95</v>
      </c>
      <c r="B55" s="10" t="s">
        <v>72</v>
      </c>
      <c r="C55" s="10" t="s">
        <v>101</v>
      </c>
      <c r="D55" s="12">
        <f t="shared" si="1"/>
        <v>0</v>
      </c>
      <c r="E55" s="12"/>
      <c r="F55" s="19"/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1"/>
        <v>8847</v>
      </c>
      <c r="E56" s="12"/>
      <c r="F56" s="19">
        <v>8847</v>
      </c>
    </row>
    <row r="57" spans="1:6" x14ac:dyDescent="0.35">
      <c r="A57" s="9">
        <v>99</v>
      </c>
      <c r="B57" s="10" t="s">
        <v>40</v>
      </c>
      <c r="C57" s="10" t="s">
        <v>104</v>
      </c>
      <c r="D57" s="12">
        <f t="shared" si="1"/>
        <v>5400</v>
      </c>
      <c r="E57" s="12"/>
      <c r="F57" s="19">
        <v>5400</v>
      </c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1"/>
        <v>15361</v>
      </c>
      <c r="E58" s="12"/>
      <c r="F58" s="19">
        <v>15361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1"/>
        <v>0</v>
      </c>
      <c r="E59" s="12"/>
      <c r="F59" s="19"/>
    </row>
    <row r="60" spans="1:6" x14ac:dyDescent="0.35">
      <c r="A60" s="9">
        <v>103</v>
      </c>
      <c r="B60" s="10" t="s">
        <v>75</v>
      </c>
      <c r="C60" s="10" t="s">
        <v>131</v>
      </c>
      <c r="D60" s="12">
        <f t="shared" si="1"/>
        <v>0</v>
      </c>
      <c r="E60" s="12"/>
      <c r="F60" s="19"/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1"/>
        <v>0</v>
      </c>
      <c r="E61" s="12"/>
      <c r="F61" s="19"/>
    </row>
    <row r="62" spans="1:6" x14ac:dyDescent="0.35">
      <c r="A62" s="9">
        <v>106</v>
      </c>
      <c r="B62" s="10" t="s">
        <v>27</v>
      </c>
      <c r="C62" s="10" t="s">
        <v>135</v>
      </c>
      <c r="D62" s="12">
        <f t="shared" si="1"/>
        <v>0</v>
      </c>
      <c r="E62" s="12"/>
      <c r="F62" s="19"/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1"/>
        <v>0</v>
      </c>
      <c r="E63" s="12"/>
      <c r="F63" s="19"/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ref="D64:D107" si="2">SUM(E64:F64)</f>
        <v>37202</v>
      </c>
      <c r="E64" s="12"/>
      <c r="F64" s="19">
        <v>37202</v>
      </c>
    </row>
    <row r="65" spans="1:16363" x14ac:dyDescent="0.35">
      <c r="A65" s="9">
        <v>110</v>
      </c>
      <c r="B65" s="10" t="s">
        <v>113</v>
      </c>
      <c r="C65" s="10" t="s">
        <v>114</v>
      </c>
      <c r="D65" s="12">
        <f t="shared" si="2"/>
        <v>0</v>
      </c>
      <c r="E65" s="12"/>
      <c r="F65" s="19"/>
    </row>
    <row r="66" spans="1:16363" x14ac:dyDescent="0.35">
      <c r="A66" s="9">
        <v>111</v>
      </c>
      <c r="B66" s="10" t="s">
        <v>93</v>
      </c>
      <c r="C66" s="10" t="s">
        <v>115</v>
      </c>
      <c r="D66" s="12">
        <f t="shared" si="2"/>
        <v>0</v>
      </c>
      <c r="E66" s="12"/>
      <c r="F66" s="19"/>
    </row>
    <row r="67" spans="1:16363" x14ac:dyDescent="0.35">
      <c r="A67" s="9">
        <v>112</v>
      </c>
      <c r="B67" s="10" t="s">
        <v>93</v>
      </c>
      <c r="C67" s="10" t="s">
        <v>116</v>
      </c>
      <c r="D67" s="12">
        <f t="shared" si="2"/>
        <v>0</v>
      </c>
      <c r="E67" s="12"/>
      <c r="F67" s="19"/>
    </row>
    <row r="68" spans="1:16363" x14ac:dyDescent="0.35">
      <c r="A68" s="9">
        <v>113</v>
      </c>
      <c r="B68" s="10" t="s">
        <v>117</v>
      </c>
      <c r="C68" s="10" t="s">
        <v>118</v>
      </c>
      <c r="D68" s="12">
        <f t="shared" si="2"/>
        <v>24900</v>
      </c>
      <c r="E68" s="12"/>
      <c r="F68" s="19">
        <v>24900</v>
      </c>
    </row>
    <row r="69" spans="1:16363" x14ac:dyDescent="0.35">
      <c r="A69" s="9">
        <v>114</v>
      </c>
      <c r="B69" s="10" t="s">
        <v>119</v>
      </c>
      <c r="C69" s="10" t="s">
        <v>120</v>
      </c>
      <c r="D69" s="12">
        <f t="shared" si="2"/>
        <v>80815</v>
      </c>
      <c r="E69" s="12"/>
      <c r="F69" s="19">
        <v>80815</v>
      </c>
    </row>
    <row r="70" spans="1:16363" x14ac:dyDescent="0.35">
      <c r="A70" s="9">
        <v>115</v>
      </c>
      <c r="B70" s="10" t="s">
        <v>121</v>
      </c>
      <c r="C70" s="10" t="s">
        <v>122</v>
      </c>
      <c r="D70" s="12">
        <f t="shared" si="2"/>
        <v>60225</v>
      </c>
      <c r="E70" s="12"/>
      <c r="F70" s="19">
        <v>60225</v>
      </c>
    </row>
    <row r="71" spans="1:16363" x14ac:dyDescent="0.35">
      <c r="A71" s="9">
        <v>116</v>
      </c>
      <c r="B71" s="10" t="s">
        <v>123</v>
      </c>
      <c r="C71" s="10" t="s">
        <v>139</v>
      </c>
      <c r="D71" s="12">
        <f t="shared" si="2"/>
        <v>17899</v>
      </c>
      <c r="E71" s="12">
        <v>7731</v>
      </c>
      <c r="F71" s="19">
        <f>17899-E71</f>
        <v>10168</v>
      </c>
    </row>
    <row r="72" spans="1:16363" x14ac:dyDescent="0.35">
      <c r="A72" s="9">
        <v>117</v>
      </c>
      <c r="B72" s="10" t="s">
        <v>124</v>
      </c>
      <c r="C72" s="10" t="s">
        <v>125</v>
      </c>
      <c r="D72" s="12">
        <f t="shared" si="2"/>
        <v>0</v>
      </c>
      <c r="E72" s="12"/>
      <c r="F72" s="19"/>
    </row>
    <row r="73" spans="1:16363" x14ac:dyDescent="0.35">
      <c r="A73" s="9">
        <v>118</v>
      </c>
      <c r="B73" s="10" t="s">
        <v>126</v>
      </c>
      <c r="C73" s="10" t="s">
        <v>127</v>
      </c>
      <c r="D73" s="12">
        <f t="shared" si="2"/>
        <v>1076</v>
      </c>
      <c r="E73" s="12"/>
      <c r="F73" s="19">
        <v>1076</v>
      </c>
    </row>
    <row r="74" spans="1:16363" x14ac:dyDescent="0.35">
      <c r="A74" s="9">
        <v>119</v>
      </c>
      <c r="B74" s="10" t="s">
        <v>55</v>
      </c>
      <c r="C74" s="10" t="s">
        <v>128</v>
      </c>
      <c r="D74" s="12">
        <f t="shared" si="2"/>
        <v>0</v>
      </c>
      <c r="E74" s="12"/>
      <c r="F74" s="19"/>
    </row>
    <row r="75" spans="1:16363" x14ac:dyDescent="0.35">
      <c r="A75" s="9">
        <v>120</v>
      </c>
      <c r="B75" s="10" t="s">
        <v>55</v>
      </c>
      <c r="C75" s="10" t="s">
        <v>129</v>
      </c>
      <c r="D75" s="12">
        <f t="shared" si="2"/>
        <v>10376</v>
      </c>
      <c r="E75" s="12"/>
      <c r="F75" s="19">
        <v>10376</v>
      </c>
    </row>
    <row r="76" spans="1:16363" x14ac:dyDescent="0.35">
      <c r="A76" s="9">
        <v>121</v>
      </c>
      <c r="B76" s="10" t="s">
        <v>55</v>
      </c>
      <c r="C76" s="10" t="s">
        <v>130</v>
      </c>
      <c r="D76" s="12">
        <f t="shared" si="2"/>
        <v>0</v>
      </c>
      <c r="E76" s="12"/>
      <c r="F76" s="19"/>
    </row>
    <row r="77" spans="1:16363" x14ac:dyDescent="0.35">
      <c r="A77" s="9">
        <v>123</v>
      </c>
      <c r="B77" s="10" t="s">
        <v>138</v>
      </c>
      <c r="C77" s="10" t="s">
        <v>183</v>
      </c>
      <c r="D77" s="12">
        <f t="shared" si="2"/>
        <v>0</v>
      </c>
      <c r="E77" s="12"/>
      <c r="F77" s="19"/>
    </row>
    <row r="78" spans="1:16363" x14ac:dyDescent="0.35">
      <c r="A78" s="9">
        <v>124</v>
      </c>
      <c r="B78" s="10" t="s">
        <v>59</v>
      </c>
      <c r="C78" s="10" t="s">
        <v>134</v>
      </c>
      <c r="D78" s="12">
        <f t="shared" si="2"/>
        <v>0</v>
      </c>
      <c r="E78" s="12"/>
      <c r="F78" s="19"/>
    </row>
    <row r="79" spans="1:16363" x14ac:dyDescent="0.35">
      <c r="A79" s="9">
        <v>126</v>
      </c>
      <c r="B79" s="10" t="s">
        <v>87</v>
      </c>
      <c r="C79" s="10" t="s">
        <v>133</v>
      </c>
      <c r="D79" s="12">
        <f t="shared" si="2"/>
        <v>0</v>
      </c>
      <c r="E79" s="12"/>
      <c r="F79" s="19"/>
    </row>
    <row r="80" spans="1:16363" x14ac:dyDescent="0.35">
      <c r="A80" s="9">
        <v>128</v>
      </c>
      <c r="B80" s="10" t="s">
        <v>56</v>
      </c>
      <c r="C80" s="10" t="s">
        <v>136</v>
      </c>
      <c r="D80" s="12">
        <f t="shared" si="2"/>
        <v>0</v>
      </c>
      <c r="E80" s="12"/>
      <c r="F80" s="19"/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60</v>
      </c>
      <c r="C81" s="10" t="s">
        <v>141</v>
      </c>
      <c r="D81" s="12">
        <f t="shared" si="2"/>
        <v>0</v>
      </c>
      <c r="E81" s="12"/>
      <c r="F81" s="19"/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27</v>
      </c>
      <c r="C82" s="10" t="s">
        <v>142</v>
      </c>
      <c r="D82" s="12">
        <f t="shared" si="2"/>
        <v>5596</v>
      </c>
      <c r="E82" s="12"/>
      <c r="F82" s="19">
        <v>5596</v>
      </c>
    </row>
    <row r="83" spans="1:16363" x14ac:dyDescent="0.35">
      <c r="A83" s="9">
        <v>131</v>
      </c>
      <c r="B83" s="10" t="s">
        <v>143</v>
      </c>
      <c r="C83" s="10" t="s">
        <v>144</v>
      </c>
      <c r="D83" s="12">
        <f t="shared" si="2"/>
        <v>0</v>
      </c>
      <c r="E83" s="12"/>
      <c r="F83" s="19"/>
    </row>
    <row r="84" spans="1:16363" x14ac:dyDescent="0.35">
      <c r="A84" s="9">
        <v>132</v>
      </c>
      <c r="B84" s="10" t="s">
        <v>145</v>
      </c>
      <c r="C84" s="10" t="s">
        <v>146</v>
      </c>
      <c r="D84" s="12">
        <f t="shared" si="2"/>
        <v>0</v>
      </c>
      <c r="E84" s="12"/>
      <c r="F84" s="19"/>
    </row>
    <row r="85" spans="1:16363" x14ac:dyDescent="0.35">
      <c r="A85" s="9">
        <v>133</v>
      </c>
      <c r="B85" s="10" t="s">
        <v>147</v>
      </c>
      <c r="C85" s="10" t="s">
        <v>148</v>
      </c>
      <c r="D85" s="12">
        <f t="shared" si="2"/>
        <v>15824</v>
      </c>
      <c r="E85" s="12"/>
      <c r="F85" s="19">
        <v>15824</v>
      </c>
    </row>
    <row r="86" spans="1:16363" x14ac:dyDescent="0.35">
      <c r="A86" s="9">
        <v>134</v>
      </c>
      <c r="B86" s="10" t="s">
        <v>149</v>
      </c>
      <c r="C86" s="10" t="s">
        <v>155</v>
      </c>
      <c r="D86" s="12">
        <f t="shared" si="2"/>
        <v>82656</v>
      </c>
      <c r="E86" s="12"/>
      <c r="F86" s="19">
        <v>82656</v>
      </c>
    </row>
    <row r="87" spans="1:16363" x14ac:dyDescent="0.35">
      <c r="A87" s="9">
        <v>135</v>
      </c>
      <c r="B87" s="10" t="s">
        <v>150</v>
      </c>
      <c r="C87" s="10" t="s">
        <v>156</v>
      </c>
      <c r="D87" s="12">
        <f t="shared" si="2"/>
        <v>0</v>
      </c>
      <c r="E87" s="12"/>
      <c r="F87" s="19"/>
    </row>
    <row r="88" spans="1:16363" x14ac:dyDescent="0.35">
      <c r="A88" s="9">
        <v>136</v>
      </c>
      <c r="B88" s="10" t="s">
        <v>151</v>
      </c>
      <c r="C88" s="10" t="s">
        <v>152</v>
      </c>
      <c r="D88" s="12">
        <f t="shared" si="2"/>
        <v>0</v>
      </c>
      <c r="E88" s="12"/>
      <c r="F88" s="19"/>
    </row>
    <row r="89" spans="1:16363" x14ac:dyDescent="0.35">
      <c r="A89" s="26">
        <v>138</v>
      </c>
      <c r="B89" s="8" t="s">
        <v>160</v>
      </c>
      <c r="C89" s="18" t="s">
        <v>161</v>
      </c>
      <c r="D89" s="12">
        <f t="shared" si="2"/>
        <v>0</v>
      </c>
      <c r="E89" s="12"/>
      <c r="F89" s="19"/>
    </row>
    <row r="90" spans="1:16363" x14ac:dyDescent="0.35">
      <c r="A90" s="26">
        <v>139</v>
      </c>
      <c r="B90" s="8" t="s">
        <v>56</v>
      </c>
      <c r="C90" s="18" t="s">
        <v>162</v>
      </c>
      <c r="D90" s="12">
        <f t="shared" si="2"/>
        <v>0</v>
      </c>
      <c r="E90" s="12">
        <v>0</v>
      </c>
      <c r="F90" s="19"/>
    </row>
    <row r="91" spans="1:16363" x14ac:dyDescent="0.35">
      <c r="A91" s="28">
        <v>140</v>
      </c>
      <c r="B91" s="10" t="s">
        <v>163</v>
      </c>
      <c r="C91" s="29" t="s">
        <v>164</v>
      </c>
      <c r="D91" s="12">
        <f t="shared" si="2"/>
        <v>39522</v>
      </c>
      <c r="E91" s="12">
        <v>0</v>
      </c>
      <c r="F91" s="23">
        <v>39522</v>
      </c>
    </row>
    <row r="92" spans="1:16363" x14ac:dyDescent="0.35">
      <c r="A92" s="28">
        <v>141</v>
      </c>
      <c r="B92" s="10" t="s">
        <v>165</v>
      </c>
      <c r="C92" s="29" t="s">
        <v>166</v>
      </c>
      <c r="D92" s="12">
        <f t="shared" si="2"/>
        <v>0</v>
      </c>
      <c r="E92" s="22"/>
      <c r="F92" s="23">
        <v>0</v>
      </c>
    </row>
    <row r="93" spans="1:16363" x14ac:dyDescent="0.35">
      <c r="A93" s="28">
        <v>142</v>
      </c>
      <c r="B93" s="10" t="s">
        <v>169</v>
      </c>
      <c r="C93" s="29" t="s">
        <v>170</v>
      </c>
      <c r="D93" s="12">
        <f t="shared" si="2"/>
        <v>0</v>
      </c>
      <c r="E93" s="31"/>
      <c r="F93" s="32">
        <v>0</v>
      </c>
    </row>
    <row r="94" spans="1:16363" x14ac:dyDescent="0.35">
      <c r="A94" s="30">
        <v>143</v>
      </c>
      <c r="B94" s="10" t="s">
        <v>171</v>
      </c>
      <c r="C94" s="10" t="s">
        <v>172</v>
      </c>
      <c r="D94" s="12">
        <f t="shared" si="2"/>
        <v>0</v>
      </c>
      <c r="E94" s="31"/>
      <c r="F94" s="32"/>
    </row>
    <row r="95" spans="1:16363" x14ac:dyDescent="0.35">
      <c r="A95" s="30">
        <v>144</v>
      </c>
      <c r="B95" s="10" t="s">
        <v>173</v>
      </c>
      <c r="C95" s="10" t="s">
        <v>174</v>
      </c>
      <c r="D95" s="12">
        <f t="shared" si="2"/>
        <v>0</v>
      </c>
      <c r="E95" s="31"/>
      <c r="F95" s="32"/>
    </row>
    <row r="96" spans="1:16363" x14ac:dyDescent="0.35">
      <c r="A96" s="30">
        <v>145</v>
      </c>
      <c r="B96" s="10" t="s">
        <v>93</v>
      </c>
      <c r="C96" s="34" t="s">
        <v>175</v>
      </c>
      <c r="D96" s="12">
        <f t="shared" si="2"/>
        <v>0</v>
      </c>
      <c r="E96" s="31"/>
      <c r="F96" s="32"/>
    </row>
    <row r="97" spans="1:6" x14ac:dyDescent="0.35">
      <c r="A97" s="30">
        <v>146</v>
      </c>
      <c r="B97" s="10" t="s">
        <v>176</v>
      </c>
      <c r="C97" s="34" t="s">
        <v>177</v>
      </c>
      <c r="D97" s="12">
        <f t="shared" si="2"/>
        <v>4221</v>
      </c>
      <c r="E97" s="31"/>
      <c r="F97" s="32">
        <v>4221</v>
      </c>
    </row>
    <row r="98" spans="1:6" x14ac:dyDescent="0.35">
      <c r="A98" s="30">
        <v>147</v>
      </c>
      <c r="B98" s="10" t="s">
        <v>178</v>
      </c>
      <c r="C98" s="34" t="s">
        <v>179</v>
      </c>
      <c r="D98" s="12">
        <f t="shared" si="2"/>
        <v>2447</v>
      </c>
      <c r="E98" s="31"/>
      <c r="F98" s="32">
        <v>2447</v>
      </c>
    </row>
    <row r="99" spans="1:6" x14ac:dyDescent="0.35">
      <c r="A99" s="30">
        <v>148</v>
      </c>
      <c r="B99" s="10" t="s">
        <v>180</v>
      </c>
      <c r="C99" s="34" t="s">
        <v>181</v>
      </c>
      <c r="D99" s="12">
        <f t="shared" si="2"/>
        <v>179623</v>
      </c>
      <c r="E99" s="31"/>
      <c r="F99" s="32">
        <v>179623</v>
      </c>
    </row>
    <row r="100" spans="1:6" x14ac:dyDescent="0.35">
      <c r="A100" s="30">
        <v>149</v>
      </c>
      <c r="B100" s="10" t="s">
        <v>79</v>
      </c>
      <c r="C100" s="10" t="s">
        <v>182</v>
      </c>
      <c r="D100" s="12">
        <f t="shared" si="2"/>
        <v>214000</v>
      </c>
      <c r="E100" s="31">
        <v>0</v>
      </c>
      <c r="F100" s="32">
        <f>77200+136800</f>
        <v>214000</v>
      </c>
    </row>
    <row r="101" spans="1:6" x14ac:dyDescent="0.35">
      <c r="A101" s="28">
        <v>150</v>
      </c>
      <c r="B101" s="10" t="s">
        <v>185</v>
      </c>
      <c r="C101" s="10" t="s">
        <v>186</v>
      </c>
      <c r="D101" s="12">
        <f t="shared" si="2"/>
        <v>28317</v>
      </c>
      <c r="E101" s="31"/>
      <c r="F101" s="32">
        <v>28317</v>
      </c>
    </row>
    <row r="102" spans="1:6" x14ac:dyDescent="0.35">
      <c r="A102" s="28">
        <v>151</v>
      </c>
      <c r="B102" s="10" t="s">
        <v>187</v>
      </c>
      <c r="C102" s="10" t="s">
        <v>188</v>
      </c>
      <c r="D102" s="12">
        <f t="shared" si="2"/>
        <v>0</v>
      </c>
      <c r="E102" s="31">
        <v>0</v>
      </c>
      <c r="F102" s="32">
        <v>0</v>
      </c>
    </row>
    <row r="103" spans="1:6" x14ac:dyDescent="0.35">
      <c r="A103" s="28">
        <v>152</v>
      </c>
      <c r="B103" s="10" t="s">
        <v>189</v>
      </c>
      <c r="C103" s="10" t="s">
        <v>190</v>
      </c>
      <c r="D103" s="12">
        <f t="shared" si="2"/>
        <v>0</v>
      </c>
      <c r="E103" s="31"/>
      <c r="F103" s="32"/>
    </row>
    <row r="104" spans="1:6" x14ac:dyDescent="0.35">
      <c r="A104" s="28">
        <v>153</v>
      </c>
      <c r="B104" s="10" t="s">
        <v>191</v>
      </c>
      <c r="C104" s="10" t="s">
        <v>192</v>
      </c>
      <c r="D104" s="12">
        <f t="shared" si="2"/>
        <v>0</v>
      </c>
      <c r="E104" s="31">
        <v>0</v>
      </c>
      <c r="F104" s="32">
        <v>0</v>
      </c>
    </row>
    <row r="105" spans="1:6" x14ac:dyDescent="0.35">
      <c r="A105" s="28">
        <v>154</v>
      </c>
      <c r="B105" s="10" t="s">
        <v>3</v>
      </c>
      <c r="C105" s="10" t="s">
        <v>193</v>
      </c>
      <c r="D105" s="12">
        <f t="shared" si="2"/>
        <v>0</v>
      </c>
      <c r="E105" s="31"/>
      <c r="F105" s="32">
        <v>0</v>
      </c>
    </row>
    <row r="106" spans="1:6" x14ac:dyDescent="0.35">
      <c r="A106" s="35">
        <v>155</v>
      </c>
      <c r="B106" s="33" t="s">
        <v>194</v>
      </c>
      <c r="C106" s="33" t="s">
        <v>195</v>
      </c>
      <c r="D106" s="12">
        <f t="shared" si="2"/>
        <v>0</v>
      </c>
      <c r="E106" s="31"/>
      <c r="F106" s="32"/>
    </row>
    <row r="107" spans="1:6" x14ac:dyDescent="0.35">
      <c r="C107" s="17" t="s">
        <v>137</v>
      </c>
      <c r="D107" s="30">
        <f t="shared" si="2"/>
        <v>1501317</v>
      </c>
      <c r="E107" s="27">
        <f>SUM(E5:E106)</f>
        <v>91250</v>
      </c>
      <c r="F107" s="27">
        <f>SUM(F5:F106)</f>
        <v>1410067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2021-02-01T11:02:29Z</cp:lastPrinted>
  <dcterms:created xsi:type="dcterms:W3CDTF">2020-01-29T07:49:44Z</dcterms:created>
  <dcterms:modified xsi:type="dcterms:W3CDTF">2024-11-12T12:13:41Z</dcterms:modified>
</cp:coreProperties>
</file>