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Desember 2024\"/>
    </mc:Choice>
  </mc:AlternateContent>
  <xr:revisionPtr revIDLastSave="0" documentId="8_{3E0F83B3-7992-4623-8FE4-80A3CCF894A9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_FilterDatabase" localSheetId="0" hidden="1">'Ark1'!$A$4:$F$107</definedName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 l="1"/>
  <c r="E109" i="1"/>
  <c r="D109" i="1"/>
  <c r="F107" i="1"/>
  <c r="E107" i="1"/>
  <c r="D107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5" i="1" l="1"/>
</calcChain>
</file>

<file path=xl/sharedStrings.xml><?xml version="1.0" encoding="utf-8"?>
<sst xmlns="http://schemas.openxmlformats.org/spreadsheetml/2006/main" count="214" uniqueCount="198">
  <si>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</si>
  <si>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</si>
  <si>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</si>
  <si>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</si>
  <si>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</si>
  <si>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</si>
  <si>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</si>
  <si>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</si>
  <si>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</si>
  <si>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</si>
  <si>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</si>
  <si>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</si>
  <si>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</si>
  <si>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</si>
  <si>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</si>
  <si>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</si>
  <si>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</si>
  <si>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</si>
  <si>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</si>
  <si>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</si>
  <si>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</si>
  <si>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</si>
  <si>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</si>
  <si>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</si>
  <si>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</si>
  <si>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</si>
  <si>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</si>
  <si>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</si>
  <si>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</si>
  <si>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</si>
  <si>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</si>
  <si>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</si>
  <si>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</si>
  <si>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</si>
  <si>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</si>
  <si>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</si>
  <si>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</si>
  <si>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</si>
  <si>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</si>
  <si>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</si>
  <si>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</si>
  <si>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</si>
  <si>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</si>
  <si>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</si>
  <si>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</si>
  <si>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</si>
  <si>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</si>
  <si>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</si>
  <si>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</si>
  <si>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</si>
  <si>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</si>
  <si>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</si>
  <si>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</si>
  <si>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</si>
  <si>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</si>
  <si>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</si>
  <si>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</si>
  <si>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</si>
  <si>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</si>
  <si>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</si>
  <si>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</si>
  <si>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</si>
  <si>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</si>
  <si>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</si>
  <si>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</si>
  <si>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</si>
  <si>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</si>
  <si>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</si>
  <si>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</si>
  <si>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</si>
  <si>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</si>
  <si>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</si>
  <si>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</si>
  <si>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</si>
  <si>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</si>
  <si>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</si>
  <si>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</si>
  <si>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</si>
  <si>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</si>
  <si>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</si>
  <si>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</si>
  <si>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</si>
  <si>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</si>
  <si>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</si>
  <si>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</si>
  <si>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</si>
  <si>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</si>
  <si>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</si>
  <si>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</si>
  <si>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</si>
  <si>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</si>
  <si>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</si>
  <si>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</si>
  <si>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</si>
  <si>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</si>
  <si>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</si>
  <si>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</si>
  <si>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</si>
  <si>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</si>
  <si>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</si>
  <si>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</si>
  <si>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</si>
  <si>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</si>
  <si>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</si>
  <si>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</si>
  <si>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</si>
  <si>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</si>
  <si>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</si>
  <si>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</si>
  <si>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</si>
  <si>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</si>
  <si>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</si>
  <si>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</si>
  <si>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</si>
  <si>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</si>
  <si>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</si>
  <si>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</si>
  <si>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</si>
  <si>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</si>
  <si>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</si>
  <si>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</si>
  <si>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</si>
  <si>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</si>
  <si>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</si>
  <si>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</si>
  <si>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</si>
  <si>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</si>
  <si>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</si>
  <si>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</si>
  <si>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</si>
  <si>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</si>
  <si>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</si>
  <si>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</si>
  <si>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</si>
  <si>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</si>
  <si>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</si>
  <si>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</si>
  <si>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</si>
  <si>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</si>
  <si>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</si>
  <si>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</si>
  <si>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</si>
  <si>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</si>
  <si>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</si>
  <si>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</si>
  <si>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</si>
  <si>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</si>
  <si>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</si>
  <si>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</si>
  <si>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</si>
  <si>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</si>
  <si>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</si>
  <si>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</si>
  <si>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</si>
  <si>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</si>
  <si>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</si>
  <si>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</si>
  <si>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</si>
  <si>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</si>
  <si>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</si>
  <si>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</si>
  <si>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</si>
  <si>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</si>
  <si>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</si>
  <si>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</si>
  <si>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</si>
  <si>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</si>
  <si>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</si>
  <si>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</si>
  <si>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</si>
  <si>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</si>
  <si>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</si>
  <si>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</si>
  <si>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</si>
  <si>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</si>
  <si>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</si>
  <si>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</si>
  <si>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</si>
  <si>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</si>
  <si>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</si>
  <si>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</si>
  <si>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</si>
  <si>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</si>
  <si>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</si>
  <si>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</si>
  <si>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</si>
  <si>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</si>
  <si>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</si>
  <si>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</si>
  <si>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</si>
  <si>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</si>
  <si>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</si>
  <si>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</si>
  <si>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</si>
  <si>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SJØHOLT</t>
  </si>
  <si>
    <t>Sjøholt Last og Buss AS</t>
  </si>
  <si>
    <t>Ikke i bruk</t>
  </si>
  <si>
    <t>FAGDEKK Omsetningsrapportering desember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</si>
</sst>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4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3" fontId="0" fillId="0" borderId="0" xfId="2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Komma" xfId="2" builtinId="3"/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9"/>
  <sheetViews>
    <sheetView tabSelected="1" workbookViewId="0">
      <selection activeCell="D106" sqref="D106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81640625" style="13" customWidth="1"/>
    <col min="6" max="6" width="19.81640625" style="13" customWidth="1"/>
    <col min="7" max="37" width="10.81640625"/>
  </cols>
  <sheetData>
    <row r="1" spans="1:6" ht="37.5" thickBot="1" x14ac:dyDescent="1.1000000000000001">
      <c r="A1" s="1"/>
      <c r="B1" s="37" t="s">
        <v>197</v>
      </c>
      <c r="C1" s="38"/>
      <c r="D1" s="39"/>
    </row>
    <row r="2" spans="1:6" ht="37.5" thickBot="1" x14ac:dyDescent="1.1000000000000001">
      <c r="A2" s="1"/>
      <c r="B2" s="2"/>
      <c r="C2" s="3" t="s">
        <v>0</v>
      </c>
      <c r="D2" s="16" t="s">
        <v>154</v>
      </c>
    </row>
    <row r="3" spans="1:6" ht="15.5" x14ac:dyDescent="0.35">
      <c r="A3" s="4"/>
      <c r="B3" s="4"/>
      <c r="C3" s="4"/>
      <c r="D3" s="20"/>
      <c r="E3" s="24" t="s">
        <v>162</v>
      </c>
      <c r="F3" s="23" t="s">
        <v>155</v>
      </c>
    </row>
    <row r="4" spans="1:6" ht="16" thickBot="1" x14ac:dyDescent="0.4">
      <c r="A4" s="5" t="s">
        <v>107</v>
      </c>
      <c r="B4" s="6" t="s">
        <v>1</v>
      </c>
      <c r="C4" s="6" t="s">
        <v>2</v>
      </c>
      <c r="D4" s="21" t="s">
        <v>150</v>
      </c>
      <c r="E4" s="25" t="s">
        <v>157</v>
      </c>
      <c r="F4" s="27" t="s">
        <v>156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20036</v>
      </c>
      <c r="E5" s="22"/>
      <c r="F5" s="26">
        <v>20036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6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29741.339965820313</v>
      </c>
      <c r="E7" s="12"/>
      <c r="F7" s="26">
        <v>29741.339965820313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6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59305.640014648438</v>
      </c>
      <c r="E9" s="12"/>
      <c r="F9" s="26">
        <v>59305.640014648438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273345</v>
      </c>
      <c r="E10" s="12">
        <v>514</v>
      </c>
      <c r="F10" s="26">
        <v>272831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44539</v>
      </c>
      <c r="E11" s="12">
        <v>2700</v>
      </c>
      <c r="F11" s="26">
        <v>41839</v>
      </c>
    </row>
    <row r="12" spans="1:6" x14ac:dyDescent="0.35">
      <c r="A12" s="7">
        <v>15</v>
      </c>
      <c r="B12" s="8" t="s">
        <v>18</v>
      </c>
      <c r="C12" s="8" t="s">
        <v>158</v>
      </c>
      <c r="D12" s="12">
        <f t="shared" si="0"/>
        <v>0</v>
      </c>
      <c r="E12" s="12"/>
      <c r="F12" s="26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6"/>
    </row>
    <row r="14" spans="1:6" x14ac:dyDescent="0.35">
      <c r="A14" s="9">
        <v>17</v>
      </c>
      <c r="B14" s="10" t="s">
        <v>21</v>
      </c>
      <c r="C14" s="10" t="s">
        <v>167</v>
      </c>
      <c r="D14" s="12">
        <f t="shared" si="0"/>
        <v>46869</v>
      </c>
      <c r="E14" s="12"/>
      <c r="F14" s="26">
        <v>46869</v>
      </c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2356.5595703125</v>
      </c>
      <c r="E15" s="12"/>
      <c r="F15" s="26">
        <v>2356.5595703125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2853.39990234375</v>
      </c>
      <c r="E16" s="12"/>
      <c r="F16" s="26">
        <v>2853.39990234375</v>
      </c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14243.599792480469</v>
      </c>
      <c r="E17" s="12"/>
      <c r="F17" s="26">
        <v>14243.599792480469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103343.61968994141</v>
      </c>
      <c r="E18" s="12">
        <v>32055</v>
      </c>
      <c r="F18" s="26">
        <v>71288.619689941406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11852</v>
      </c>
      <c r="E19" s="12"/>
      <c r="F19" s="26">
        <v>11852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4777</v>
      </c>
      <c r="E20" s="12"/>
      <c r="F20" s="26">
        <v>4777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25452.520141601563</v>
      </c>
      <c r="E21" s="12"/>
      <c r="F21" s="26">
        <v>25452.520141601563</v>
      </c>
    </row>
    <row r="22" spans="1:6" x14ac:dyDescent="0.35">
      <c r="A22" s="9">
        <v>31</v>
      </c>
      <c r="B22" s="10" t="s">
        <v>37</v>
      </c>
      <c r="C22" s="10" t="s">
        <v>38</v>
      </c>
      <c r="D22" s="12">
        <f t="shared" si="0"/>
        <v>2000</v>
      </c>
      <c r="E22" s="12"/>
      <c r="F22" s="26">
        <v>2000</v>
      </c>
    </row>
    <row r="23" spans="1:6" x14ac:dyDescent="0.35">
      <c r="A23" s="9">
        <v>32</v>
      </c>
      <c r="B23" s="10" t="s">
        <v>39</v>
      </c>
      <c r="C23" s="10" t="s">
        <v>40</v>
      </c>
      <c r="D23" s="12">
        <f t="shared" si="0"/>
        <v>11281</v>
      </c>
      <c r="E23" s="12"/>
      <c r="F23" s="26">
        <v>11281</v>
      </c>
    </row>
    <row r="24" spans="1:6" x14ac:dyDescent="0.35">
      <c r="A24" s="9">
        <v>36</v>
      </c>
      <c r="B24" s="10" t="s">
        <v>42</v>
      </c>
      <c r="C24" s="10" t="s">
        <v>43</v>
      </c>
      <c r="D24" s="12">
        <f t="shared" si="0"/>
        <v>185721</v>
      </c>
      <c r="E24" s="12">
        <v>68728</v>
      </c>
      <c r="F24" s="26">
        <v>116993</v>
      </c>
    </row>
    <row r="25" spans="1:6" x14ac:dyDescent="0.35">
      <c r="A25" s="9">
        <v>37</v>
      </c>
      <c r="B25" s="10" t="s">
        <v>44</v>
      </c>
      <c r="C25" s="10" t="s">
        <v>45</v>
      </c>
      <c r="D25" s="12">
        <f t="shared" si="0"/>
        <v>21631</v>
      </c>
      <c r="E25" s="12"/>
      <c r="F25" s="26">
        <v>21631</v>
      </c>
    </row>
    <row r="26" spans="1:6" x14ac:dyDescent="0.35">
      <c r="A26" s="9">
        <v>38</v>
      </c>
      <c r="B26" s="10" t="s">
        <v>46</v>
      </c>
      <c r="C26" s="10" t="s">
        <v>47</v>
      </c>
      <c r="D26" s="12">
        <f t="shared" si="0"/>
        <v>69291</v>
      </c>
      <c r="E26" s="12"/>
      <c r="F26" s="26">
        <v>69291</v>
      </c>
    </row>
    <row r="27" spans="1:6" x14ac:dyDescent="0.35">
      <c r="A27" s="9">
        <v>39</v>
      </c>
      <c r="B27" s="10" t="s">
        <v>48</v>
      </c>
      <c r="C27" s="10" t="s">
        <v>49</v>
      </c>
      <c r="D27" s="12">
        <f t="shared" si="0"/>
        <v>10535</v>
      </c>
      <c r="E27" s="12"/>
      <c r="F27" s="26">
        <v>10535</v>
      </c>
    </row>
    <row r="28" spans="1:6" x14ac:dyDescent="0.35">
      <c r="A28" s="9">
        <v>40</v>
      </c>
      <c r="B28" s="10" t="s">
        <v>50</v>
      </c>
      <c r="C28" s="10" t="s">
        <v>51</v>
      </c>
      <c r="D28" s="12">
        <f t="shared" si="0"/>
        <v>22015</v>
      </c>
      <c r="E28" s="12">
        <v>4266</v>
      </c>
      <c r="F28" s="26">
        <v>17749</v>
      </c>
    </row>
    <row r="29" spans="1:6" x14ac:dyDescent="0.35">
      <c r="A29" s="9">
        <v>41</v>
      </c>
      <c r="B29" s="10" t="s">
        <v>52</v>
      </c>
      <c r="C29" s="10" t="s">
        <v>53</v>
      </c>
      <c r="D29" s="12">
        <f t="shared" si="0"/>
        <v>2732.39990234375</v>
      </c>
      <c r="E29" s="12"/>
      <c r="F29" s="26">
        <v>2732.39990234375</v>
      </c>
    </row>
    <row r="30" spans="1:6" x14ac:dyDescent="0.35">
      <c r="A30" s="9">
        <v>42</v>
      </c>
      <c r="B30" s="10" t="s">
        <v>54</v>
      </c>
      <c r="C30" s="10" t="s">
        <v>55</v>
      </c>
      <c r="D30" s="12">
        <f t="shared" si="0"/>
        <v>7416.0798950195313</v>
      </c>
      <c r="E30" s="12"/>
      <c r="F30" s="26">
        <v>7416.0798950195313</v>
      </c>
    </row>
    <row r="31" spans="1:6" x14ac:dyDescent="0.35">
      <c r="A31" s="9">
        <v>50</v>
      </c>
      <c r="B31" s="10"/>
      <c r="C31" s="10" t="s">
        <v>196</v>
      </c>
      <c r="D31" s="12">
        <f t="shared" si="0"/>
        <v>0</v>
      </c>
      <c r="E31" s="12"/>
      <c r="F31" s="26"/>
    </row>
    <row r="32" spans="1:6" x14ac:dyDescent="0.35">
      <c r="A32" s="9">
        <v>54</v>
      </c>
      <c r="B32" s="10" t="s">
        <v>59</v>
      </c>
      <c r="C32" s="10" t="s">
        <v>60</v>
      </c>
      <c r="D32" s="12">
        <f t="shared" si="0"/>
        <v>3227.5799560546875</v>
      </c>
      <c r="E32" s="12"/>
      <c r="F32" s="26">
        <v>3227.5799560546875</v>
      </c>
    </row>
    <row r="33" spans="1:6" x14ac:dyDescent="0.35">
      <c r="A33" s="9">
        <v>57</v>
      </c>
      <c r="B33" s="10" t="s">
        <v>61</v>
      </c>
      <c r="C33" s="10" t="s">
        <v>193</v>
      </c>
      <c r="D33" s="12">
        <f t="shared" si="0"/>
        <v>454.10000610351563</v>
      </c>
      <c r="E33" s="12"/>
      <c r="F33" s="26">
        <v>454.10000610351563</v>
      </c>
    </row>
    <row r="34" spans="1:6" x14ac:dyDescent="0.35">
      <c r="A34" s="9">
        <v>58</v>
      </c>
      <c r="B34" s="10" t="s">
        <v>62</v>
      </c>
      <c r="C34" s="10" t="s">
        <v>63</v>
      </c>
      <c r="D34" s="12">
        <f t="shared" si="0"/>
        <v>18600</v>
      </c>
      <c r="E34" s="12"/>
      <c r="F34" s="26">
        <v>18600</v>
      </c>
    </row>
    <row r="35" spans="1:6" x14ac:dyDescent="0.35">
      <c r="A35" s="9">
        <v>59</v>
      </c>
      <c r="B35" s="10" t="s">
        <v>64</v>
      </c>
      <c r="C35" s="10" t="s">
        <v>65</v>
      </c>
      <c r="D35" s="12">
        <f t="shared" si="0"/>
        <v>179750.96032714844</v>
      </c>
      <c r="E35" s="12"/>
      <c r="F35" s="26">
        <v>179750.96032714844</v>
      </c>
    </row>
    <row r="36" spans="1:6" x14ac:dyDescent="0.35">
      <c r="A36" s="9">
        <v>60</v>
      </c>
      <c r="B36" s="10" t="s">
        <v>66</v>
      </c>
      <c r="C36" s="10" t="s">
        <v>137</v>
      </c>
      <c r="D36" s="12">
        <f t="shared" si="0"/>
        <v>1858</v>
      </c>
      <c r="E36" s="12"/>
      <c r="F36" s="26">
        <v>1858</v>
      </c>
    </row>
    <row r="37" spans="1:6" x14ac:dyDescent="0.35">
      <c r="A37" s="9">
        <v>61</v>
      </c>
      <c r="B37" s="10" t="s">
        <v>67</v>
      </c>
      <c r="C37" s="10" t="s">
        <v>68</v>
      </c>
      <c r="D37" s="12">
        <f t="shared" ref="D37:D68" si="1">SUM(E37:F37)</f>
        <v>13791.239990234375</v>
      </c>
      <c r="E37" s="12">
        <v>5755</v>
      </c>
      <c r="F37" s="26">
        <v>8036.239990234375</v>
      </c>
    </row>
    <row r="38" spans="1:6" x14ac:dyDescent="0.35">
      <c r="A38" s="9">
        <v>62</v>
      </c>
      <c r="B38" s="10" t="s">
        <v>52</v>
      </c>
      <c r="C38" s="10" t="s">
        <v>69</v>
      </c>
      <c r="D38" s="12">
        <f t="shared" si="1"/>
        <v>1158.6199951171875</v>
      </c>
      <c r="E38" s="12"/>
      <c r="F38" s="26">
        <v>1158.6199951171875</v>
      </c>
    </row>
    <row r="39" spans="1:6" x14ac:dyDescent="0.35">
      <c r="A39" s="9">
        <v>63</v>
      </c>
      <c r="B39" s="10" t="s">
        <v>70</v>
      </c>
      <c r="C39" s="10" t="s">
        <v>182</v>
      </c>
      <c r="D39" s="12">
        <f t="shared" si="1"/>
        <v>29624</v>
      </c>
      <c r="E39" s="12"/>
      <c r="F39" s="26">
        <v>29624</v>
      </c>
    </row>
    <row r="40" spans="1:6" x14ac:dyDescent="0.35">
      <c r="A40" s="9">
        <v>67</v>
      </c>
      <c r="B40" s="10" t="s">
        <v>66</v>
      </c>
      <c r="C40" s="10" t="s">
        <v>71</v>
      </c>
      <c r="D40" s="12">
        <f t="shared" si="1"/>
        <v>55306</v>
      </c>
      <c r="E40" s="12"/>
      <c r="F40" s="26">
        <v>55306</v>
      </c>
    </row>
    <row r="41" spans="1:6" x14ac:dyDescent="0.35">
      <c r="A41" s="9">
        <v>74</v>
      </c>
      <c r="B41" s="10" t="s">
        <v>48</v>
      </c>
      <c r="C41" s="10" t="s">
        <v>73</v>
      </c>
      <c r="D41" s="12">
        <f t="shared" si="1"/>
        <v>19001.659912109375</v>
      </c>
      <c r="E41" s="12"/>
      <c r="F41" s="26">
        <v>19001.659912109375</v>
      </c>
    </row>
    <row r="42" spans="1:6" x14ac:dyDescent="0.35">
      <c r="A42" s="9">
        <v>75</v>
      </c>
      <c r="B42" s="10" t="s">
        <v>74</v>
      </c>
      <c r="C42" s="10" t="s">
        <v>75</v>
      </c>
      <c r="D42" s="12">
        <f t="shared" si="1"/>
        <v>0</v>
      </c>
      <c r="E42" s="12"/>
      <c r="F42" s="26"/>
    </row>
    <row r="43" spans="1:6" x14ac:dyDescent="0.35">
      <c r="A43" s="9">
        <v>76</v>
      </c>
      <c r="B43" s="10" t="s">
        <v>76</v>
      </c>
      <c r="C43" s="10" t="s">
        <v>77</v>
      </c>
      <c r="D43" s="12">
        <f t="shared" si="1"/>
        <v>17760.5400390625</v>
      </c>
      <c r="E43" s="12"/>
      <c r="F43" s="26">
        <v>17760.5400390625</v>
      </c>
    </row>
    <row r="44" spans="1:6" x14ac:dyDescent="0.35">
      <c r="A44" s="9">
        <v>77</v>
      </c>
      <c r="B44" s="10" t="s">
        <v>78</v>
      </c>
      <c r="C44" s="10" t="s">
        <v>79</v>
      </c>
      <c r="D44" s="12">
        <f t="shared" si="1"/>
        <v>11736.499938964844</v>
      </c>
      <c r="E44" s="12"/>
      <c r="F44" s="26">
        <v>11736.499938964844</v>
      </c>
    </row>
    <row r="45" spans="1:6" x14ac:dyDescent="0.35">
      <c r="A45" s="9">
        <v>78</v>
      </c>
      <c r="B45" s="10" t="s">
        <v>80</v>
      </c>
      <c r="C45" s="10" t="s">
        <v>81</v>
      </c>
      <c r="D45" s="12">
        <f t="shared" si="1"/>
        <v>0</v>
      </c>
      <c r="E45" s="12"/>
      <c r="F45" s="26"/>
    </row>
    <row r="46" spans="1:6" x14ac:dyDescent="0.35">
      <c r="A46" s="9">
        <v>79</v>
      </c>
      <c r="B46" s="10" t="s">
        <v>82</v>
      </c>
      <c r="C46" s="10" t="s">
        <v>83</v>
      </c>
      <c r="D46" s="12">
        <f t="shared" si="1"/>
        <v>0</v>
      </c>
      <c r="E46" s="12"/>
      <c r="F46" s="26"/>
    </row>
    <row r="47" spans="1:6" x14ac:dyDescent="0.35">
      <c r="A47" s="9">
        <v>84</v>
      </c>
      <c r="B47" s="10" t="s">
        <v>85</v>
      </c>
      <c r="C47" s="10" t="s">
        <v>86</v>
      </c>
      <c r="D47" s="12">
        <f t="shared" si="1"/>
        <v>511.48001098632813</v>
      </c>
      <c r="E47" s="12"/>
      <c r="F47" s="26">
        <v>511.48001098632813</v>
      </c>
    </row>
    <row r="48" spans="1:6" x14ac:dyDescent="0.35">
      <c r="A48" s="9">
        <v>85</v>
      </c>
      <c r="B48" s="10" t="s">
        <v>70</v>
      </c>
      <c r="C48" s="10" t="s">
        <v>87</v>
      </c>
      <c r="D48" s="12">
        <f t="shared" si="1"/>
        <v>703</v>
      </c>
      <c r="E48" s="12"/>
      <c r="F48" s="26">
        <v>703</v>
      </c>
    </row>
    <row r="49" spans="1:6" x14ac:dyDescent="0.35">
      <c r="A49" s="9">
        <v>86</v>
      </c>
      <c r="B49" s="10" t="s">
        <v>88</v>
      </c>
      <c r="C49" s="10" t="s">
        <v>89</v>
      </c>
      <c r="D49" s="12">
        <f t="shared" si="1"/>
        <v>0</v>
      </c>
      <c r="E49" s="12"/>
      <c r="F49" s="26"/>
    </row>
    <row r="50" spans="1:6" x14ac:dyDescent="0.35">
      <c r="A50" s="9">
        <v>88</v>
      </c>
      <c r="B50" s="10" t="s">
        <v>196</v>
      </c>
      <c r="C50" s="10"/>
      <c r="D50" s="12">
        <f t="shared" si="1"/>
        <v>0</v>
      </c>
      <c r="E50" s="12"/>
      <c r="F50" s="26"/>
    </row>
    <row r="51" spans="1:6" x14ac:dyDescent="0.35">
      <c r="A51" s="9">
        <v>89</v>
      </c>
      <c r="B51" s="10" t="s">
        <v>90</v>
      </c>
      <c r="C51" s="10" t="s">
        <v>91</v>
      </c>
      <c r="D51" s="12">
        <f t="shared" si="1"/>
        <v>6585.7200317382813</v>
      </c>
      <c r="E51" s="12"/>
      <c r="F51" s="26">
        <v>6585.7200317382813</v>
      </c>
    </row>
    <row r="52" spans="1:6" x14ac:dyDescent="0.35">
      <c r="A52" s="9">
        <v>92</v>
      </c>
      <c r="B52" s="10" t="s">
        <v>92</v>
      </c>
      <c r="C52" s="10" t="s">
        <v>93</v>
      </c>
      <c r="D52" s="12">
        <f t="shared" si="1"/>
        <v>0</v>
      </c>
      <c r="E52" s="12"/>
      <c r="F52" s="26"/>
    </row>
    <row r="53" spans="1:6" x14ac:dyDescent="0.35">
      <c r="A53" s="9">
        <v>93</v>
      </c>
      <c r="B53" s="10" t="s">
        <v>94</v>
      </c>
      <c r="C53" s="10" t="s">
        <v>95</v>
      </c>
      <c r="D53" s="12">
        <f t="shared" si="1"/>
        <v>17056.68017578125</v>
      </c>
      <c r="E53" s="12"/>
      <c r="F53" s="26">
        <v>17056.68017578125</v>
      </c>
    </row>
    <row r="54" spans="1:6" x14ac:dyDescent="0.35">
      <c r="A54" s="9">
        <v>94</v>
      </c>
      <c r="B54" s="10" t="s">
        <v>96</v>
      </c>
      <c r="C54" s="10" t="s">
        <v>97</v>
      </c>
      <c r="D54" s="12">
        <f t="shared" si="1"/>
        <v>17334.080078125</v>
      </c>
      <c r="E54" s="12"/>
      <c r="F54" s="26">
        <v>17334.080078125</v>
      </c>
    </row>
    <row r="55" spans="1:6" x14ac:dyDescent="0.35">
      <c r="A55" s="9">
        <v>95</v>
      </c>
      <c r="B55" s="10" t="s">
        <v>70</v>
      </c>
      <c r="C55" s="10" t="s">
        <v>98</v>
      </c>
      <c r="D55" s="12">
        <f t="shared" si="1"/>
        <v>50151</v>
      </c>
      <c r="E55" s="12"/>
      <c r="F55" s="26">
        <v>50151</v>
      </c>
    </row>
    <row r="56" spans="1:6" x14ac:dyDescent="0.35">
      <c r="A56" s="9">
        <v>96</v>
      </c>
      <c r="B56" s="10" t="s">
        <v>99</v>
      </c>
      <c r="C56" s="10" t="s">
        <v>100</v>
      </c>
      <c r="D56" s="12">
        <f t="shared" si="1"/>
        <v>0</v>
      </c>
      <c r="E56" s="12"/>
      <c r="F56" s="26"/>
    </row>
    <row r="57" spans="1:6" x14ac:dyDescent="0.35">
      <c r="A57" s="9">
        <v>99</v>
      </c>
      <c r="B57" s="10" t="s">
        <v>41</v>
      </c>
      <c r="C57" s="10" t="s">
        <v>101</v>
      </c>
      <c r="D57" s="12">
        <f t="shared" si="1"/>
        <v>0</v>
      </c>
      <c r="E57" s="12"/>
      <c r="F57" s="26"/>
    </row>
    <row r="58" spans="1:6" x14ac:dyDescent="0.35">
      <c r="A58" s="9">
        <v>100</v>
      </c>
      <c r="B58" s="10" t="s">
        <v>102</v>
      </c>
      <c r="C58" s="10" t="s">
        <v>103</v>
      </c>
      <c r="D58" s="12">
        <f t="shared" si="1"/>
        <v>0</v>
      </c>
      <c r="E58" s="12"/>
      <c r="F58" s="26"/>
    </row>
    <row r="59" spans="1:6" x14ac:dyDescent="0.35">
      <c r="A59" s="9">
        <v>101</v>
      </c>
      <c r="B59" s="10" t="s">
        <v>104</v>
      </c>
      <c r="C59" s="10" t="s">
        <v>151</v>
      </c>
      <c r="D59" s="12">
        <f t="shared" si="1"/>
        <v>0</v>
      </c>
      <c r="E59" s="12"/>
      <c r="F59" s="26"/>
    </row>
    <row r="60" spans="1:6" x14ac:dyDescent="0.35">
      <c r="A60" s="9">
        <v>103</v>
      </c>
      <c r="B60" s="10" t="s">
        <v>72</v>
      </c>
      <c r="C60" s="10" t="s">
        <v>128</v>
      </c>
      <c r="D60" s="12">
        <f t="shared" si="1"/>
        <v>0</v>
      </c>
      <c r="E60" s="12"/>
      <c r="F60" s="26"/>
    </row>
    <row r="61" spans="1:6" x14ac:dyDescent="0.35">
      <c r="A61" s="9">
        <v>105</v>
      </c>
      <c r="B61" s="10" t="s">
        <v>105</v>
      </c>
      <c r="C61" s="10" t="s">
        <v>106</v>
      </c>
      <c r="D61" s="12">
        <f t="shared" si="1"/>
        <v>12960.9599609375</v>
      </c>
      <c r="E61" s="12"/>
      <c r="F61" s="26">
        <v>12960.9599609375</v>
      </c>
    </row>
    <row r="62" spans="1:6" x14ac:dyDescent="0.35">
      <c r="A62" s="9">
        <v>106</v>
      </c>
      <c r="B62" s="10" t="s">
        <v>28</v>
      </c>
      <c r="C62" s="10" t="s">
        <v>132</v>
      </c>
      <c r="D62" s="12">
        <f t="shared" si="1"/>
        <v>34376</v>
      </c>
      <c r="E62" s="12"/>
      <c r="F62" s="26">
        <v>34376</v>
      </c>
    </row>
    <row r="63" spans="1:6" x14ac:dyDescent="0.35">
      <c r="A63" s="9">
        <v>108</v>
      </c>
      <c r="B63" s="10" t="s">
        <v>15</v>
      </c>
      <c r="C63" s="10" t="s">
        <v>129</v>
      </c>
      <c r="D63" s="12">
        <f t="shared" si="1"/>
        <v>152088</v>
      </c>
      <c r="E63" s="12">
        <v>37069</v>
      </c>
      <c r="F63" s="26">
        <v>115019</v>
      </c>
    </row>
    <row r="64" spans="1:6" x14ac:dyDescent="0.35">
      <c r="A64" s="9">
        <v>109</v>
      </c>
      <c r="B64" s="10" t="s">
        <v>108</v>
      </c>
      <c r="C64" s="10" t="s">
        <v>109</v>
      </c>
      <c r="D64" s="12">
        <f t="shared" si="1"/>
        <v>27730</v>
      </c>
      <c r="E64" s="12"/>
      <c r="F64" s="26">
        <v>27730</v>
      </c>
    </row>
    <row r="65" spans="1:16363" x14ac:dyDescent="0.35">
      <c r="A65" s="9">
        <v>110</v>
      </c>
      <c r="B65" s="10" t="s">
        <v>110</v>
      </c>
      <c r="C65" s="10" t="s">
        <v>111</v>
      </c>
      <c r="D65" s="12">
        <f t="shared" si="1"/>
        <v>39072.820190429688</v>
      </c>
      <c r="E65" s="12"/>
      <c r="F65" s="26">
        <v>39072.820190429688</v>
      </c>
    </row>
    <row r="66" spans="1:16363" x14ac:dyDescent="0.35">
      <c r="A66" s="9">
        <v>111</v>
      </c>
      <c r="B66" s="10" t="s">
        <v>90</v>
      </c>
      <c r="C66" s="10" t="s">
        <v>112</v>
      </c>
      <c r="D66" s="12">
        <f t="shared" si="1"/>
        <v>0</v>
      </c>
      <c r="E66" s="12"/>
      <c r="F66" s="26"/>
    </row>
    <row r="67" spans="1:16363" x14ac:dyDescent="0.35">
      <c r="A67" s="9">
        <v>112</v>
      </c>
      <c r="B67" s="10" t="s">
        <v>90</v>
      </c>
      <c r="C67" s="10" t="s">
        <v>113</v>
      </c>
      <c r="D67" s="12">
        <f t="shared" si="1"/>
        <v>0</v>
      </c>
      <c r="E67" s="12"/>
      <c r="F67" s="26"/>
    </row>
    <row r="68" spans="1:16363" x14ac:dyDescent="0.35">
      <c r="A68" s="9">
        <v>113</v>
      </c>
      <c r="B68" s="10" t="s">
        <v>114</v>
      </c>
      <c r="C68" s="10" t="s">
        <v>115</v>
      </c>
      <c r="D68" s="12">
        <f t="shared" si="1"/>
        <v>0</v>
      </c>
      <c r="E68" s="12"/>
      <c r="F68" s="26"/>
    </row>
    <row r="69" spans="1:16363" x14ac:dyDescent="0.35">
      <c r="A69" s="9">
        <v>114</v>
      </c>
      <c r="B69" s="10" t="s">
        <v>116</v>
      </c>
      <c r="C69" s="10" t="s">
        <v>117</v>
      </c>
      <c r="D69" s="12">
        <f t="shared" ref="D69:D100" si="2">SUM(E69:F69)</f>
        <v>6170.68017578125</v>
      </c>
      <c r="E69" s="12"/>
      <c r="F69" s="26">
        <v>6170.68017578125</v>
      </c>
    </row>
    <row r="70" spans="1:16363" x14ac:dyDescent="0.35">
      <c r="A70" s="9">
        <v>115</v>
      </c>
      <c r="B70" s="10" t="s">
        <v>118</v>
      </c>
      <c r="C70" s="10" t="s">
        <v>119</v>
      </c>
      <c r="D70" s="12">
        <f t="shared" si="2"/>
        <v>0</v>
      </c>
      <c r="E70" s="12"/>
      <c r="F70" s="26"/>
    </row>
    <row r="71" spans="1:16363" x14ac:dyDescent="0.35">
      <c r="A71" s="9">
        <v>116</v>
      </c>
      <c r="B71" s="10" t="s">
        <v>120</v>
      </c>
      <c r="C71" s="10" t="s">
        <v>136</v>
      </c>
      <c r="D71" s="12">
        <f t="shared" si="2"/>
        <v>-5216.400146484375</v>
      </c>
      <c r="E71" s="12">
        <v>-375</v>
      </c>
      <c r="F71" s="26">
        <v>-4841.400146484375</v>
      </c>
    </row>
    <row r="72" spans="1:16363" x14ac:dyDescent="0.35">
      <c r="A72" s="9">
        <v>117</v>
      </c>
      <c r="B72" s="10" t="s">
        <v>121</v>
      </c>
      <c r="C72" s="10" t="s">
        <v>122</v>
      </c>
      <c r="D72" s="12">
        <f t="shared" si="2"/>
        <v>0</v>
      </c>
      <c r="E72" s="12"/>
      <c r="F72" s="26"/>
    </row>
    <row r="73" spans="1:16363" x14ac:dyDescent="0.35">
      <c r="A73" s="9">
        <v>118</v>
      </c>
      <c r="B73" s="10" t="s">
        <v>123</v>
      </c>
      <c r="C73" s="10" t="s">
        <v>124</v>
      </c>
      <c r="D73" s="12">
        <f t="shared" si="2"/>
        <v>8413.2001953125</v>
      </c>
      <c r="E73" s="12"/>
      <c r="F73" s="26">
        <v>8413.2001953125</v>
      </c>
    </row>
    <row r="74" spans="1:16363" x14ac:dyDescent="0.35">
      <c r="A74" s="9">
        <v>119</v>
      </c>
      <c r="B74" s="10" t="s">
        <v>56</v>
      </c>
      <c r="C74" s="10" t="s">
        <v>125</v>
      </c>
      <c r="D74" s="12">
        <f t="shared" si="2"/>
        <v>7030</v>
      </c>
      <c r="E74" s="12"/>
      <c r="F74" s="26">
        <v>7030</v>
      </c>
    </row>
    <row r="75" spans="1:16363" x14ac:dyDescent="0.35">
      <c r="A75" s="9">
        <v>120</v>
      </c>
      <c r="B75" s="10" t="s">
        <v>56</v>
      </c>
      <c r="C75" s="10" t="s">
        <v>126</v>
      </c>
      <c r="D75" s="12">
        <f t="shared" si="2"/>
        <v>7136.39990234375</v>
      </c>
      <c r="E75" s="12"/>
      <c r="F75" s="26">
        <v>7136.39990234375</v>
      </c>
    </row>
    <row r="76" spans="1:16363" x14ac:dyDescent="0.35">
      <c r="A76" s="9">
        <v>121</v>
      </c>
      <c r="B76" s="10" t="s">
        <v>56</v>
      </c>
      <c r="C76" s="10" t="s">
        <v>127</v>
      </c>
      <c r="D76" s="12">
        <f t="shared" si="2"/>
        <v>0</v>
      </c>
      <c r="E76" s="12"/>
      <c r="F76" s="26"/>
    </row>
    <row r="77" spans="1:16363" x14ac:dyDescent="0.35">
      <c r="A77" s="9">
        <v>123</v>
      </c>
      <c r="B77" s="10" t="s">
        <v>135</v>
      </c>
      <c r="C77" s="10" t="s">
        <v>183</v>
      </c>
      <c r="D77" s="12">
        <f t="shared" si="2"/>
        <v>0</v>
      </c>
      <c r="E77" s="12"/>
      <c r="F77" s="26"/>
    </row>
    <row r="78" spans="1:16363" x14ac:dyDescent="0.35">
      <c r="A78" s="9">
        <v>124</v>
      </c>
      <c r="B78" s="10" t="s">
        <v>58</v>
      </c>
      <c r="C78" s="10" t="s">
        <v>131</v>
      </c>
      <c r="D78" s="12">
        <f t="shared" si="2"/>
        <v>0</v>
      </c>
      <c r="F78" s="26"/>
    </row>
    <row r="79" spans="1:16363" x14ac:dyDescent="0.35">
      <c r="A79" s="9">
        <v>126</v>
      </c>
      <c r="B79" s="10" t="s">
        <v>84</v>
      </c>
      <c r="C79" s="10" t="s">
        <v>130</v>
      </c>
      <c r="D79" s="12">
        <f t="shared" si="2"/>
        <v>0</v>
      </c>
      <c r="E79" s="19"/>
      <c r="F79" s="26"/>
    </row>
    <row r="80" spans="1:16363" x14ac:dyDescent="0.35">
      <c r="A80" s="9">
        <v>128</v>
      </c>
      <c r="B80" s="10" t="s">
        <v>57</v>
      </c>
      <c r="C80" s="10" t="s">
        <v>133</v>
      </c>
      <c r="D80" s="12">
        <f t="shared" si="2"/>
        <v>-1179</v>
      </c>
      <c r="E80" s="12"/>
      <c r="F80" s="26">
        <v>-1179</v>
      </c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59</v>
      </c>
      <c r="C81" s="10" t="s">
        <v>138</v>
      </c>
      <c r="D81" s="12">
        <f t="shared" si="2"/>
        <v>17636</v>
      </c>
      <c r="E81" s="12"/>
      <c r="F81" s="26">
        <v>17636</v>
      </c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28</v>
      </c>
      <c r="C82" s="10" t="s">
        <v>139</v>
      </c>
      <c r="D82" s="12">
        <f t="shared" si="2"/>
        <v>63776</v>
      </c>
      <c r="E82" s="12">
        <v>15825</v>
      </c>
      <c r="F82" s="26">
        <v>47951</v>
      </c>
    </row>
    <row r="83" spans="1:16363" x14ac:dyDescent="0.35">
      <c r="A83" s="9">
        <v>131</v>
      </c>
      <c r="B83" s="10" t="s">
        <v>140</v>
      </c>
      <c r="C83" s="10" t="s">
        <v>141</v>
      </c>
      <c r="D83" s="12">
        <f t="shared" si="2"/>
        <v>0</v>
      </c>
      <c r="E83" s="12"/>
      <c r="F83" s="26"/>
    </row>
    <row r="84" spans="1:16363" x14ac:dyDescent="0.35">
      <c r="A84" s="9">
        <v>132</v>
      </c>
      <c r="B84" s="10" t="s">
        <v>142</v>
      </c>
      <c r="C84" s="10" t="s">
        <v>143</v>
      </c>
      <c r="D84" s="12">
        <f t="shared" si="2"/>
        <v>0</v>
      </c>
      <c r="E84" s="12"/>
      <c r="F84" s="26"/>
    </row>
    <row r="85" spans="1:16363" x14ac:dyDescent="0.35">
      <c r="A85" s="9">
        <v>133</v>
      </c>
      <c r="B85" s="10" t="s">
        <v>144</v>
      </c>
      <c r="C85" s="10" t="s">
        <v>145</v>
      </c>
      <c r="D85" s="12">
        <f t="shared" si="2"/>
        <v>0</v>
      </c>
      <c r="E85" s="12"/>
      <c r="F85" s="26"/>
    </row>
    <row r="86" spans="1:16363" x14ac:dyDescent="0.35">
      <c r="A86" s="9">
        <v>134</v>
      </c>
      <c r="B86" s="10" t="s">
        <v>146</v>
      </c>
      <c r="C86" s="10" t="s">
        <v>152</v>
      </c>
      <c r="D86" s="12">
        <f t="shared" si="2"/>
        <v>0</v>
      </c>
      <c r="E86" s="12"/>
      <c r="F86" s="26"/>
    </row>
    <row r="87" spans="1:16363" x14ac:dyDescent="0.35">
      <c r="A87" s="9">
        <v>135</v>
      </c>
      <c r="B87" s="10" t="s">
        <v>147</v>
      </c>
      <c r="C87" s="10" t="s">
        <v>153</v>
      </c>
      <c r="D87" s="12">
        <f t="shared" si="2"/>
        <v>0</v>
      </c>
      <c r="E87" s="12"/>
      <c r="F87" s="26"/>
    </row>
    <row r="88" spans="1:16363" x14ac:dyDescent="0.35">
      <c r="A88" s="9">
        <v>136</v>
      </c>
      <c r="B88" s="10" t="s">
        <v>148</v>
      </c>
      <c r="C88" s="10" t="s">
        <v>149</v>
      </c>
      <c r="D88" s="12">
        <f t="shared" si="2"/>
        <v>0</v>
      </c>
      <c r="E88" s="12"/>
      <c r="F88" s="26"/>
    </row>
    <row r="89" spans="1:16363" x14ac:dyDescent="0.35">
      <c r="A89" s="28">
        <v>138</v>
      </c>
      <c r="B89" s="8" t="s">
        <v>159</v>
      </c>
      <c r="C89" s="18" t="s">
        <v>160</v>
      </c>
      <c r="D89" s="12">
        <f t="shared" si="2"/>
        <v>0</v>
      </c>
      <c r="E89" s="12"/>
      <c r="F89" s="26"/>
    </row>
    <row r="90" spans="1:16363" x14ac:dyDescent="0.35">
      <c r="A90" s="28">
        <v>139</v>
      </c>
      <c r="B90" s="8" t="s">
        <v>57</v>
      </c>
      <c r="C90" s="18" t="s">
        <v>161</v>
      </c>
      <c r="D90" s="12">
        <f t="shared" si="2"/>
        <v>5609</v>
      </c>
      <c r="E90" s="12"/>
      <c r="F90" s="26">
        <v>5609</v>
      </c>
    </row>
    <row r="91" spans="1:16363" x14ac:dyDescent="0.35">
      <c r="A91" s="29">
        <v>140</v>
      </c>
      <c r="B91" s="10" t="s">
        <v>163</v>
      </c>
      <c r="C91" s="30" t="s">
        <v>164</v>
      </c>
      <c r="D91" s="12">
        <f t="shared" si="2"/>
        <v>0</v>
      </c>
      <c r="E91" s="22"/>
      <c r="F91" s="26"/>
    </row>
    <row r="92" spans="1:16363" x14ac:dyDescent="0.35">
      <c r="A92" s="29">
        <v>141</v>
      </c>
      <c r="B92" s="10" t="s">
        <v>165</v>
      </c>
      <c r="C92" s="30" t="s">
        <v>166</v>
      </c>
      <c r="D92" s="12">
        <f t="shared" si="2"/>
        <v>0</v>
      </c>
      <c r="E92" s="22">
        <v>0</v>
      </c>
      <c r="F92" s="26"/>
    </row>
    <row r="93" spans="1:16363" x14ac:dyDescent="0.35">
      <c r="A93" s="29">
        <v>142</v>
      </c>
      <c r="B93" s="10" t="s">
        <v>168</v>
      </c>
      <c r="C93" s="30" t="s">
        <v>169</v>
      </c>
      <c r="D93" s="31">
        <f t="shared" si="2"/>
        <v>0</v>
      </c>
      <c r="E93" s="31"/>
      <c r="F93" s="26"/>
    </row>
    <row r="94" spans="1:16363" x14ac:dyDescent="0.35">
      <c r="A94" s="31">
        <v>143</v>
      </c>
      <c r="B94" s="10" t="s">
        <v>170</v>
      </c>
      <c r="C94" s="10" t="s">
        <v>171</v>
      </c>
      <c r="D94" s="31">
        <f t="shared" si="2"/>
        <v>-4430</v>
      </c>
      <c r="E94" s="32"/>
      <c r="F94" s="26">
        <v>-4430</v>
      </c>
    </row>
    <row r="95" spans="1:16363" x14ac:dyDescent="0.35">
      <c r="A95" s="31">
        <v>144</v>
      </c>
      <c r="B95" s="10" t="s">
        <v>172</v>
      </c>
      <c r="C95" s="10" t="s">
        <v>173</v>
      </c>
      <c r="D95" s="31">
        <f t="shared" si="2"/>
        <v>35697</v>
      </c>
      <c r="E95" s="32">
        <v>1698</v>
      </c>
      <c r="F95" s="26">
        <v>33999</v>
      </c>
    </row>
    <row r="96" spans="1:16363" x14ac:dyDescent="0.35">
      <c r="A96" s="31">
        <v>145</v>
      </c>
      <c r="B96" s="10" t="s">
        <v>90</v>
      </c>
      <c r="C96" s="34" t="s">
        <v>174</v>
      </c>
      <c r="D96" s="31">
        <f t="shared" si="2"/>
        <v>2090.760009765625</v>
      </c>
      <c r="E96" s="32"/>
      <c r="F96" s="26">
        <v>2090.760009765625</v>
      </c>
    </row>
    <row r="97" spans="1:6" x14ac:dyDescent="0.35">
      <c r="A97" s="31">
        <v>146</v>
      </c>
      <c r="B97" s="10" t="s">
        <v>175</v>
      </c>
      <c r="C97" s="34" t="s">
        <v>176</v>
      </c>
      <c r="D97" s="31">
        <f t="shared" si="2"/>
        <v>0</v>
      </c>
      <c r="E97" s="32"/>
      <c r="F97" s="26"/>
    </row>
    <row r="98" spans="1:6" x14ac:dyDescent="0.35">
      <c r="A98" s="31">
        <v>147</v>
      </c>
      <c r="B98" s="10" t="s">
        <v>177</v>
      </c>
      <c r="C98" s="34" t="s">
        <v>178</v>
      </c>
      <c r="D98" s="31">
        <f t="shared" si="2"/>
        <v>60494</v>
      </c>
      <c r="E98" s="32">
        <v>0</v>
      </c>
      <c r="F98" s="26">
        <v>60494</v>
      </c>
    </row>
    <row r="99" spans="1:6" x14ac:dyDescent="0.35">
      <c r="A99" s="31">
        <v>148</v>
      </c>
      <c r="B99" s="10" t="s">
        <v>179</v>
      </c>
      <c r="C99" s="10" t="s">
        <v>180</v>
      </c>
      <c r="D99" s="31">
        <f t="shared" si="2"/>
        <v>79900</v>
      </c>
      <c r="E99" s="32"/>
      <c r="F99" s="26">
        <v>79900</v>
      </c>
    </row>
    <row r="100" spans="1:6" x14ac:dyDescent="0.35">
      <c r="A100" s="31">
        <v>149</v>
      </c>
      <c r="B100" s="10" t="s">
        <v>76</v>
      </c>
      <c r="C100" s="10" t="s">
        <v>181</v>
      </c>
      <c r="D100" s="31">
        <f t="shared" si="2"/>
        <v>0</v>
      </c>
      <c r="E100" s="32">
        <v>0</v>
      </c>
      <c r="F100" s="26"/>
    </row>
    <row r="101" spans="1:6" x14ac:dyDescent="0.35">
      <c r="A101" s="29">
        <v>150</v>
      </c>
      <c r="B101" s="10" t="s">
        <v>184</v>
      </c>
      <c r="C101" s="10" t="s">
        <v>185</v>
      </c>
      <c r="D101" s="31">
        <f t="shared" ref="D101:D132" si="3">SUM(E101:F101)</f>
        <v>16872.080078125</v>
      </c>
      <c r="E101" s="32">
        <v>0</v>
      </c>
      <c r="F101" s="26">
        <v>16872.080078125</v>
      </c>
    </row>
    <row r="102" spans="1:6" x14ac:dyDescent="0.35">
      <c r="A102" s="29">
        <v>151</v>
      </c>
      <c r="B102" s="10" t="s">
        <v>186</v>
      </c>
      <c r="C102" s="10" t="s">
        <v>187</v>
      </c>
      <c r="D102" s="31">
        <f t="shared" si="3"/>
        <v>0</v>
      </c>
      <c r="E102" s="32"/>
      <c r="F102" s="26"/>
    </row>
    <row r="103" spans="1:6" x14ac:dyDescent="0.35">
      <c r="A103" s="29">
        <v>152</v>
      </c>
      <c r="B103" s="10" t="s">
        <v>188</v>
      </c>
      <c r="C103" s="10" t="s">
        <v>189</v>
      </c>
      <c r="D103" s="31">
        <f t="shared" si="3"/>
        <v>8865</v>
      </c>
      <c r="E103" s="32"/>
      <c r="F103" s="26">
        <v>8865</v>
      </c>
    </row>
    <row r="104" spans="1:6" x14ac:dyDescent="0.35">
      <c r="A104" s="29">
        <v>153</v>
      </c>
      <c r="B104" s="10" t="s">
        <v>190</v>
      </c>
      <c r="C104" s="10" t="s">
        <v>191</v>
      </c>
      <c r="D104" s="31">
        <f t="shared" si="3"/>
        <v>0</v>
      </c>
      <c r="E104" s="32">
        <v>0</v>
      </c>
      <c r="F104" s="26"/>
    </row>
    <row r="105" spans="1:6" x14ac:dyDescent="0.35">
      <c r="A105" s="29">
        <v>154</v>
      </c>
      <c r="B105" s="10" t="s">
        <v>3</v>
      </c>
      <c r="C105" s="10" t="s">
        <v>192</v>
      </c>
      <c r="D105" s="31">
        <f t="shared" si="3"/>
        <v>30164</v>
      </c>
      <c r="E105" s="32">
        <v>0</v>
      </c>
      <c r="F105" s="26">
        <v>30164</v>
      </c>
    </row>
    <row r="106" spans="1:6" x14ac:dyDescent="0.35">
      <c r="A106" s="35">
        <v>155</v>
      </c>
      <c r="B106" s="33" t="s">
        <v>194</v>
      </c>
      <c r="C106" s="33" t="s">
        <v>195</v>
      </c>
      <c r="D106" s="31">
        <f t="shared" si="3"/>
        <v>0</v>
      </c>
      <c r="E106" s="32"/>
      <c r="F106" s="26"/>
    </row>
    <row r="107" spans="1:6" x14ac:dyDescent="0.35">
      <c r="C107" s="17" t="s">
        <v>134</v>
      </c>
      <c r="D107" s="12">
        <f>SUM(D5:D106)</f>
        <v>2021204.8197021484</v>
      </c>
      <c r="E107" s="12">
        <f t="shared" ref="E107:F107" si="4">SUM(E5:E106)</f>
        <v>168235</v>
      </c>
      <c r="F107" s="12">
        <f t="shared" si="4"/>
        <v>1852969.8197021484</v>
      </c>
    </row>
    <row r="109" spans="1:6" x14ac:dyDescent="0.35">
      <c r="D109" s="36">
        <f>D107*2%</f>
        <v>40424.096394042972</v>
      </c>
      <c r="E109" s="36">
        <f>E107*5%</f>
        <v>8411.75</v>
      </c>
      <c r="F109" s="36">
        <f>F107*7.5%</f>
        <v>138972.73647766112</v>
      </c>
    </row>
  </sheetData>
  <autoFilter ref="A4:F107" xr:uid="{B4BC35AE-76B0-47CD-9D04-B66E8719E297}">
    <sortState xmlns:xlrd2="http://schemas.microsoft.com/office/spreadsheetml/2017/richdata2" ref="A5:F107">
      <sortCondition ref="A4:A107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2021-02-01T11:03:15Z</cp:lastPrinted>
  <dcterms:created xsi:type="dcterms:W3CDTF">2020-01-29T07:49:44Z</dcterms:created>
  <dcterms:modified xsi:type="dcterms:W3CDTF">2025-01-05T21:38:34Z</dcterms:modified>
</cp:coreProperties>
</file>