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tinental-my.sharepoint.com/personal/uia05879_contiwan_com/Documents/Documents/Desktop/Prislister/"/>
    </mc:Choice>
  </mc:AlternateContent>
  <xr:revisionPtr revIDLastSave="7" documentId="8_{14D6CBCA-D8B1-48F7-A942-202D7F1D1B33}" xr6:coauthVersionLast="47" xr6:coauthVersionMax="47" xr10:uidLastSave="{2339E0E8-AF05-4CD1-BFAE-2D409669D23F}"/>
  <bookViews>
    <workbookView xWindow="-108" yWindow="-108" windowWidth="23256" windowHeight="12456" xr2:uid="{65442C1C-34B9-4D6E-9A95-4A620B9AF7FB}"/>
  </bookViews>
  <sheets>
    <sheet name="Continental" sheetId="1" r:id="rId1"/>
    <sheet name="Semperit" sheetId="4" r:id="rId2"/>
    <sheet name="Upload" sheetId="2" state="hidden" r:id="rId3"/>
  </sheets>
  <externalReferences>
    <externalReference r:id="rId4"/>
  </externalReferences>
  <definedNames>
    <definedName name="_xlnm._FilterDatabase" localSheetId="0" hidden="1">Continental!$A$9:$L$180</definedName>
    <definedName name="_xlnm._FilterDatabase" localSheetId="1" hidden="1">Semperit!$A$9:$L$10</definedName>
    <definedName name="_xlnm._FilterDatabase" localSheetId="2" hidden="1">Upload!$A$1:$AH$261</definedName>
  </definedNames>
  <calcPr calcId="191028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4" i="2" l="1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1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17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2" i="2"/>
  <c r="E214" i="2" l="1"/>
  <c r="M214" i="2" s="1"/>
  <c r="I214" i="2"/>
  <c r="J214" i="2"/>
  <c r="U214" i="2"/>
  <c r="E215" i="2"/>
  <c r="M215" i="2" s="1"/>
  <c r="I215" i="2"/>
  <c r="J215" i="2"/>
  <c r="U215" i="2"/>
  <c r="E216" i="2"/>
  <c r="M216" i="2" s="1"/>
  <c r="I216" i="2"/>
  <c r="J216" i="2"/>
  <c r="U216" i="2"/>
  <c r="E217" i="2"/>
  <c r="M217" i="2" s="1"/>
  <c r="I217" i="2"/>
  <c r="J217" i="2"/>
  <c r="U217" i="2"/>
  <c r="E218" i="2"/>
  <c r="M218" i="2" s="1"/>
  <c r="I218" i="2"/>
  <c r="J218" i="2"/>
  <c r="U218" i="2"/>
  <c r="E219" i="2"/>
  <c r="I219" i="2"/>
  <c r="J219" i="2"/>
  <c r="M219" i="2"/>
  <c r="U219" i="2"/>
  <c r="E220" i="2"/>
  <c r="M220" i="2" s="1"/>
  <c r="I220" i="2"/>
  <c r="J220" i="2"/>
  <c r="U220" i="2"/>
  <c r="E221" i="2"/>
  <c r="M221" i="2" s="1"/>
  <c r="I221" i="2"/>
  <c r="J221" i="2"/>
  <c r="U221" i="2"/>
  <c r="E222" i="2"/>
  <c r="I222" i="2"/>
  <c r="J222" i="2"/>
  <c r="M222" i="2"/>
  <c r="U222" i="2"/>
  <c r="E223" i="2"/>
  <c r="M223" i="2" s="1"/>
  <c r="I223" i="2"/>
  <c r="J223" i="2"/>
  <c r="U223" i="2"/>
  <c r="E224" i="2"/>
  <c r="M224" i="2" s="1"/>
  <c r="I224" i="2"/>
  <c r="J224" i="2"/>
  <c r="U224" i="2"/>
  <c r="E225" i="2"/>
  <c r="M225" i="2" s="1"/>
  <c r="I225" i="2"/>
  <c r="J225" i="2"/>
  <c r="U225" i="2"/>
  <c r="E226" i="2"/>
  <c r="M226" i="2" s="1"/>
  <c r="I226" i="2"/>
  <c r="J226" i="2"/>
  <c r="U226" i="2"/>
  <c r="E227" i="2"/>
  <c r="I227" i="2"/>
  <c r="J227" i="2"/>
  <c r="M227" i="2"/>
  <c r="U227" i="2"/>
  <c r="E228" i="2"/>
  <c r="I228" i="2"/>
  <c r="J228" i="2"/>
  <c r="M228" i="2"/>
  <c r="U228" i="2"/>
  <c r="E229" i="2"/>
  <c r="M229" i="2" s="1"/>
  <c r="I229" i="2"/>
  <c r="J229" i="2"/>
  <c r="U229" i="2"/>
  <c r="E230" i="2"/>
  <c r="M230" i="2" s="1"/>
  <c r="I230" i="2"/>
  <c r="J230" i="2"/>
  <c r="U230" i="2"/>
  <c r="E231" i="2"/>
  <c r="I231" i="2"/>
  <c r="J231" i="2"/>
  <c r="M231" i="2"/>
  <c r="U231" i="2"/>
  <c r="E232" i="2"/>
  <c r="M232" i="2" s="1"/>
  <c r="I232" i="2"/>
  <c r="J232" i="2"/>
  <c r="U232" i="2"/>
  <c r="E233" i="2"/>
  <c r="M233" i="2" s="1"/>
  <c r="I233" i="2"/>
  <c r="J233" i="2"/>
  <c r="U233" i="2"/>
  <c r="E234" i="2"/>
  <c r="I234" i="2"/>
  <c r="J234" i="2"/>
  <c r="M234" i="2"/>
  <c r="U234" i="2"/>
  <c r="E235" i="2"/>
  <c r="M235" i="2" s="1"/>
  <c r="I235" i="2"/>
  <c r="J235" i="2"/>
  <c r="U235" i="2"/>
  <c r="E236" i="2"/>
  <c r="M236" i="2" s="1"/>
  <c r="I236" i="2"/>
  <c r="J236" i="2"/>
  <c r="U236" i="2"/>
  <c r="E237" i="2"/>
  <c r="M237" i="2" s="1"/>
  <c r="I237" i="2"/>
  <c r="J237" i="2"/>
  <c r="U237" i="2"/>
  <c r="E238" i="2"/>
  <c r="M238" i="2" s="1"/>
  <c r="I238" i="2"/>
  <c r="J238" i="2"/>
  <c r="U238" i="2"/>
  <c r="E239" i="2"/>
  <c r="M239" i="2" s="1"/>
  <c r="I239" i="2"/>
  <c r="J239" i="2"/>
  <c r="U239" i="2"/>
  <c r="E240" i="2"/>
  <c r="M240" i="2" s="1"/>
  <c r="I240" i="2"/>
  <c r="J240" i="2"/>
  <c r="U240" i="2"/>
  <c r="E241" i="2"/>
  <c r="M241" i="2" s="1"/>
  <c r="I241" i="2"/>
  <c r="J241" i="2"/>
  <c r="U241" i="2"/>
  <c r="E242" i="2"/>
  <c r="M242" i="2" s="1"/>
  <c r="I242" i="2"/>
  <c r="J242" i="2"/>
  <c r="U242" i="2"/>
  <c r="E243" i="2"/>
  <c r="M243" i="2" s="1"/>
  <c r="I243" i="2"/>
  <c r="J243" i="2"/>
  <c r="U243" i="2"/>
  <c r="E244" i="2"/>
  <c r="M244" i="2" s="1"/>
  <c r="I244" i="2"/>
  <c r="J244" i="2"/>
  <c r="U244" i="2"/>
  <c r="E245" i="2"/>
  <c r="M245" i="2" s="1"/>
  <c r="I245" i="2"/>
  <c r="J245" i="2"/>
  <c r="U245" i="2"/>
  <c r="E246" i="2"/>
  <c r="M246" i="2" s="1"/>
  <c r="I246" i="2"/>
  <c r="J246" i="2"/>
  <c r="U246" i="2"/>
  <c r="E247" i="2"/>
  <c r="I247" i="2"/>
  <c r="J247" i="2"/>
  <c r="M247" i="2"/>
  <c r="U247" i="2"/>
  <c r="E248" i="2"/>
  <c r="M248" i="2" s="1"/>
  <c r="I248" i="2"/>
  <c r="J248" i="2"/>
  <c r="U248" i="2"/>
  <c r="E249" i="2"/>
  <c r="M249" i="2" s="1"/>
  <c r="I249" i="2"/>
  <c r="J249" i="2"/>
  <c r="U249" i="2"/>
  <c r="E250" i="2"/>
  <c r="M250" i="2" s="1"/>
  <c r="I250" i="2"/>
  <c r="J250" i="2"/>
  <c r="U250" i="2"/>
  <c r="E251" i="2"/>
  <c r="M251" i="2" s="1"/>
  <c r="I251" i="2"/>
  <c r="J251" i="2"/>
  <c r="U251" i="2"/>
  <c r="E252" i="2"/>
  <c r="M252" i="2" s="1"/>
  <c r="I252" i="2"/>
  <c r="J252" i="2"/>
  <c r="U252" i="2"/>
  <c r="E253" i="2"/>
  <c r="M253" i="2" s="1"/>
  <c r="I253" i="2"/>
  <c r="J253" i="2"/>
  <c r="U253" i="2"/>
  <c r="E254" i="2"/>
  <c r="I254" i="2"/>
  <c r="J254" i="2"/>
  <c r="M254" i="2"/>
  <c r="U254" i="2"/>
  <c r="E255" i="2"/>
  <c r="M255" i="2" s="1"/>
  <c r="I255" i="2"/>
  <c r="J255" i="2"/>
  <c r="U255" i="2"/>
  <c r="E256" i="2"/>
  <c r="M256" i="2" s="1"/>
  <c r="I256" i="2"/>
  <c r="J256" i="2"/>
  <c r="U256" i="2"/>
  <c r="E257" i="2"/>
  <c r="I257" i="2"/>
  <c r="J257" i="2"/>
  <c r="M257" i="2"/>
  <c r="U257" i="2"/>
  <c r="E258" i="2"/>
  <c r="M258" i="2" s="1"/>
  <c r="I258" i="2"/>
  <c r="J258" i="2"/>
  <c r="U258" i="2"/>
  <c r="E259" i="2"/>
  <c r="M259" i="2" s="1"/>
  <c r="I259" i="2"/>
  <c r="J259" i="2"/>
  <c r="U259" i="2"/>
  <c r="E260" i="2"/>
  <c r="I260" i="2"/>
  <c r="J260" i="2"/>
  <c r="M260" i="2"/>
  <c r="U260" i="2"/>
  <c r="E261" i="2"/>
  <c r="M261" i="2" s="1"/>
  <c r="I261" i="2"/>
  <c r="J261" i="2"/>
  <c r="U261" i="2"/>
  <c r="U213" i="2"/>
  <c r="J213" i="2"/>
  <c r="I213" i="2"/>
  <c r="E213" i="2"/>
  <c r="M213" i="2"/>
  <c r="E174" i="2"/>
  <c r="M174" i="2" s="1"/>
  <c r="I174" i="2"/>
  <c r="J174" i="2"/>
  <c r="U174" i="2"/>
  <c r="E175" i="2"/>
  <c r="M175" i="2" s="1"/>
  <c r="I175" i="2"/>
  <c r="J175" i="2"/>
  <c r="U175" i="2"/>
  <c r="E176" i="2"/>
  <c r="M176" i="2" s="1"/>
  <c r="I176" i="2"/>
  <c r="J176" i="2"/>
  <c r="U176" i="2"/>
  <c r="E177" i="2"/>
  <c r="M177" i="2" s="1"/>
  <c r="I177" i="2"/>
  <c r="J177" i="2"/>
  <c r="U177" i="2"/>
  <c r="E178" i="2"/>
  <c r="M178" i="2" s="1"/>
  <c r="I178" i="2"/>
  <c r="J178" i="2"/>
  <c r="U178" i="2"/>
  <c r="E179" i="2"/>
  <c r="M179" i="2" s="1"/>
  <c r="I179" i="2"/>
  <c r="J179" i="2"/>
  <c r="U179" i="2"/>
  <c r="E180" i="2"/>
  <c r="M180" i="2" s="1"/>
  <c r="I180" i="2"/>
  <c r="J180" i="2"/>
  <c r="U180" i="2"/>
  <c r="E181" i="2"/>
  <c r="M181" i="2" s="1"/>
  <c r="I181" i="2"/>
  <c r="J181" i="2"/>
  <c r="U181" i="2"/>
  <c r="E182" i="2"/>
  <c r="M182" i="2" s="1"/>
  <c r="I182" i="2"/>
  <c r="J182" i="2"/>
  <c r="U182" i="2"/>
  <c r="E183" i="2"/>
  <c r="M183" i="2" s="1"/>
  <c r="I183" i="2"/>
  <c r="J183" i="2"/>
  <c r="U183" i="2"/>
  <c r="E184" i="2"/>
  <c r="M184" i="2" s="1"/>
  <c r="I184" i="2"/>
  <c r="J184" i="2"/>
  <c r="U184" i="2"/>
  <c r="E185" i="2"/>
  <c r="M185" i="2" s="1"/>
  <c r="I185" i="2"/>
  <c r="J185" i="2"/>
  <c r="U185" i="2"/>
  <c r="E186" i="2"/>
  <c r="M186" i="2" s="1"/>
  <c r="I186" i="2"/>
  <c r="J186" i="2"/>
  <c r="U186" i="2"/>
  <c r="E187" i="2"/>
  <c r="M187" i="2" s="1"/>
  <c r="I187" i="2"/>
  <c r="J187" i="2"/>
  <c r="U187" i="2"/>
  <c r="E188" i="2"/>
  <c r="M188" i="2" s="1"/>
  <c r="I188" i="2"/>
  <c r="J188" i="2"/>
  <c r="U188" i="2"/>
  <c r="E189" i="2"/>
  <c r="M189" i="2" s="1"/>
  <c r="I189" i="2"/>
  <c r="J189" i="2"/>
  <c r="U189" i="2"/>
  <c r="E190" i="2"/>
  <c r="M190" i="2" s="1"/>
  <c r="I190" i="2"/>
  <c r="J190" i="2"/>
  <c r="U190" i="2"/>
  <c r="E191" i="2"/>
  <c r="M191" i="2" s="1"/>
  <c r="I191" i="2"/>
  <c r="J191" i="2"/>
  <c r="U191" i="2"/>
  <c r="E192" i="2"/>
  <c r="M192" i="2" s="1"/>
  <c r="I192" i="2"/>
  <c r="J192" i="2"/>
  <c r="U192" i="2"/>
  <c r="E193" i="2"/>
  <c r="M193" i="2" s="1"/>
  <c r="I193" i="2"/>
  <c r="J193" i="2"/>
  <c r="U193" i="2"/>
  <c r="E194" i="2"/>
  <c r="M194" i="2" s="1"/>
  <c r="I194" i="2"/>
  <c r="J194" i="2"/>
  <c r="U194" i="2"/>
  <c r="E195" i="2"/>
  <c r="M195" i="2" s="1"/>
  <c r="I195" i="2"/>
  <c r="J195" i="2"/>
  <c r="U195" i="2"/>
  <c r="E196" i="2"/>
  <c r="I196" i="2"/>
  <c r="J196" i="2"/>
  <c r="M196" i="2"/>
  <c r="U196" i="2"/>
  <c r="E197" i="2"/>
  <c r="M197" i="2" s="1"/>
  <c r="I197" i="2"/>
  <c r="J197" i="2"/>
  <c r="U197" i="2"/>
  <c r="E198" i="2"/>
  <c r="M198" i="2" s="1"/>
  <c r="I198" i="2"/>
  <c r="J198" i="2"/>
  <c r="U198" i="2"/>
  <c r="E199" i="2"/>
  <c r="M199" i="2" s="1"/>
  <c r="I199" i="2"/>
  <c r="J199" i="2"/>
  <c r="U199" i="2"/>
  <c r="E200" i="2"/>
  <c r="M200" i="2" s="1"/>
  <c r="I200" i="2"/>
  <c r="J200" i="2"/>
  <c r="U200" i="2"/>
  <c r="E201" i="2"/>
  <c r="M201" i="2" s="1"/>
  <c r="I201" i="2"/>
  <c r="J201" i="2"/>
  <c r="U201" i="2"/>
  <c r="E202" i="2"/>
  <c r="M202" i="2" s="1"/>
  <c r="I202" i="2"/>
  <c r="J202" i="2"/>
  <c r="U202" i="2"/>
  <c r="E203" i="2"/>
  <c r="I203" i="2"/>
  <c r="J203" i="2"/>
  <c r="M203" i="2"/>
  <c r="U203" i="2"/>
  <c r="E204" i="2"/>
  <c r="M204" i="2" s="1"/>
  <c r="I204" i="2"/>
  <c r="J204" i="2"/>
  <c r="U204" i="2"/>
  <c r="E205" i="2"/>
  <c r="M205" i="2" s="1"/>
  <c r="I205" i="2"/>
  <c r="J205" i="2"/>
  <c r="U205" i="2"/>
  <c r="E206" i="2"/>
  <c r="I206" i="2"/>
  <c r="J206" i="2"/>
  <c r="M206" i="2"/>
  <c r="U206" i="2"/>
  <c r="E207" i="2"/>
  <c r="M207" i="2" s="1"/>
  <c r="I207" i="2"/>
  <c r="J207" i="2"/>
  <c r="U207" i="2"/>
  <c r="E208" i="2"/>
  <c r="M208" i="2" s="1"/>
  <c r="I208" i="2"/>
  <c r="J208" i="2"/>
  <c r="U208" i="2"/>
  <c r="E209" i="2"/>
  <c r="M209" i="2" s="1"/>
  <c r="I209" i="2"/>
  <c r="J209" i="2"/>
  <c r="U209" i="2"/>
  <c r="E210" i="2"/>
  <c r="M210" i="2" s="1"/>
  <c r="I210" i="2"/>
  <c r="J210" i="2"/>
  <c r="U210" i="2"/>
  <c r="E211" i="2"/>
  <c r="M211" i="2" s="1"/>
  <c r="I211" i="2"/>
  <c r="J211" i="2"/>
  <c r="U211" i="2"/>
  <c r="E212" i="2"/>
  <c r="M212" i="2" s="1"/>
  <c r="I212" i="2"/>
  <c r="J212" i="2"/>
  <c r="U212" i="2"/>
  <c r="U173" i="2"/>
  <c r="E173" i="2"/>
  <c r="M173" i="2" s="1"/>
  <c r="J173" i="2"/>
  <c r="I173" i="2"/>
  <c r="J7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 s="1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  <c r="K54" i="4"/>
  <c r="L54" i="4"/>
  <c r="K55" i="4"/>
  <c r="L55" i="4"/>
  <c r="K56" i="4"/>
  <c r="L56" i="4"/>
  <c r="K57" i="4"/>
  <c r="L57" i="4"/>
  <c r="K58" i="4"/>
  <c r="L58" i="4"/>
  <c r="L10" i="4"/>
  <c r="K10" i="4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2" i="2"/>
  <c r="E3" i="2"/>
  <c r="M3" i="2" s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2" i="2"/>
  <c r="E2" i="2"/>
  <c r="M2" i="2" s="1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L149" i="1"/>
  <c r="K150" i="1"/>
  <c r="L150" i="1"/>
  <c r="K151" i="1"/>
  <c r="L151" i="1"/>
  <c r="K152" i="1"/>
  <c r="L152" i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L161" i="1"/>
  <c r="K162" i="1"/>
  <c r="L162" i="1"/>
  <c r="K163" i="1"/>
  <c r="L163" i="1"/>
  <c r="K164" i="1"/>
  <c r="L164" i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L173" i="1"/>
  <c r="K174" i="1"/>
  <c r="L174" i="1"/>
  <c r="K175" i="1"/>
  <c r="L175" i="1"/>
  <c r="K176" i="1"/>
  <c r="L176" i="1"/>
  <c r="K177" i="1"/>
  <c r="L177" i="1"/>
  <c r="K178" i="1"/>
  <c r="L178" i="1"/>
  <c r="K179" i="1"/>
  <c r="L179" i="1"/>
  <c r="K180" i="1"/>
  <c r="L180" i="1"/>
  <c r="L10" i="1"/>
  <c r="K10" i="1"/>
  <c r="K7" i="4" l="1"/>
  <c r="L7" i="4"/>
  <c r="J7" i="1"/>
  <c r="M4" i="2" l="1"/>
  <c r="K7" i="1"/>
  <c r="L7" i="1"/>
  <c r="M5" i="2" l="1"/>
  <c r="M6" i="2" l="1"/>
  <c r="M7" i="2" l="1"/>
  <c r="M8" i="2" l="1"/>
  <c r="M9" i="2" l="1"/>
  <c r="M10" i="2" l="1"/>
  <c r="M11" i="2" l="1"/>
  <c r="M12" i="2" l="1"/>
  <c r="M13" i="2" l="1"/>
  <c r="M14" i="2" l="1"/>
  <c r="M15" i="2" l="1"/>
  <c r="M16" i="2" l="1"/>
  <c r="M17" i="2" l="1"/>
  <c r="M18" i="2" l="1"/>
  <c r="M19" i="2" l="1"/>
  <c r="M20" i="2" l="1"/>
  <c r="M21" i="2" l="1"/>
  <c r="M22" i="2" l="1"/>
  <c r="M23" i="2" l="1"/>
  <c r="M24" i="2" l="1"/>
  <c r="M25" i="2" l="1"/>
  <c r="M26" i="2" l="1"/>
  <c r="M27" i="2" l="1"/>
  <c r="M28" i="2" l="1"/>
  <c r="M29" i="2" l="1"/>
  <c r="M30" i="2" l="1"/>
  <c r="M31" i="2" l="1"/>
  <c r="M32" i="2" l="1"/>
  <c r="M33" i="2" l="1"/>
  <c r="M34" i="2" l="1"/>
  <c r="M35" i="2" l="1"/>
  <c r="M36" i="2" l="1"/>
  <c r="M37" i="2" l="1"/>
  <c r="M38" i="2" l="1"/>
  <c r="M39" i="2" l="1"/>
  <c r="M40" i="2" l="1"/>
  <c r="M41" i="2" l="1"/>
  <c r="M42" i="2" l="1"/>
  <c r="M43" i="2" l="1"/>
  <c r="M44" i="2" l="1"/>
  <c r="M45" i="2" l="1"/>
  <c r="M46" i="2" l="1"/>
  <c r="M47" i="2" l="1"/>
  <c r="M48" i="2" l="1"/>
  <c r="M49" i="2" l="1"/>
  <c r="M50" i="2" l="1"/>
  <c r="M51" i="2" l="1"/>
  <c r="M52" i="2" l="1"/>
  <c r="M53" i="2" l="1"/>
  <c r="M54" i="2" l="1"/>
  <c r="M55" i="2" l="1"/>
  <c r="M56" i="2" l="1"/>
  <c r="M57" i="2" l="1"/>
  <c r="M58" i="2" l="1"/>
  <c r="M59" i="2" l="1"/>
  <c r="M60" i="2" l="1"/>
  <c r="M61" i="2" l="1"/>
  <c r="M62" i="2" l="1"/>
  <c r="M63" i="2" l="1"/>
  <c r="M64" i="2" l="1"/>
  <c r="M65" i="2" l="1"/>
  <c r="M66" i="2" l="1"/>
  <c r="M67" i="2" l="1"/>
  <c r="M68" i="2" l="1"/>
  <c r="M69" i="2" l="1"/>
  <c r="M70" i="2" l="1"/>
  <c r="M71" i="2" l="1"/>
  <c r="M72" i="2" l="1"/>
  <c r="M73" i="2" l="1"/>
  <c r="M74" i="2" l="1"/>
  <c r="M75" i="2" l="1"/>
  <c r="M76" i="2" l="1"/>
  <c r="M77" i="2" l="1"/>
  <c r="M78" i="2" l="1"/>
  <c r="M79" i="2" l="1"/>
  <c r="M80" i="2" l="1"/>
  <c r="M81" i="2" l="1"/>
  <c r="M82" i="2" l="1"/>
  <c r="M83" i="2" l="1"/>
  <c r="M84" i="2" l="1"/>
  <c r="M85" i="2" l="1"/>
  <c r="M86" i="2" l="1"/>
  <c r="M87" i="2" l="1"/>
  <c r="M88" i="2" l="1"/>
  <c r="M89" i="2" l="1"/>
  <c r="M90" i="2" l="1"/>
  <c r="M91" i="2" l="1"/>
  <c r="M92" i="2" l="1"/>
  <c r="M93" i="2" l="1"/>
  <c r="M94" i="2" l="1"/>
  <c r="M95" i="2" l="1"/>
  <c r="M96" i="2" l="1"/>
  <c r="M97" i="2" l="1"/>
  <c r="M98" i="2" l="1"/>
  <c r="M99" i="2" l="1"/>
  <c r="M100" i="2" l="1"/>
  <c r="M101" i="2" l="1"/>
  <c r="M102" i="2" l="1"/>
  <c r="M103" i="2" l="1"/>
  <c r="M104" i="2" l="1"/>
  <c r="M105" i="2" l="1"/>
  <c r="M106" i="2" l="1"/>
  <c r="M112" i="2"/>
  <c r="M113" i="2" l="1"/>
  <c r="M107" i="2"/>
  <c r="M108" i="2" l="1"/>
  <c r="M114" i="2"/>
  <c r="M115" i="2" l="1"/>
  <c r="M109" i="2"/>
  <c r="M110" i="2" l="1"/>
  <c r="M111" i="2"/>
  <c r="M116" i="2"/>
  <c r="M117" i="2" l="1"/>
  <c r="M118" i="2" l="1"/>
  <c r="M119" i="2" l="1"/>
  <c r="M120" i="2" l="1"/>
  <c r="M121" i="2" l="1"/>
  <c r="M122" i="2" l="1"/>
  <c r="M123" i="2" l="1"/>
  <c r="M124" i="2" l="1"/>
  <c r="M125" i="2" l="1"/>
  <c r="M126" i="2" l="1"/>
  <c r="M127" i="2" l="1"/>
  <c r="M128" i="2" l="1"/>
  <c r="M129" i="2" l="1"/>
  <c r="M130" i="2" l="1"/>
  <c r="M131" i="2" l="1"/>
  <c r="M132" i="2" l="1"/>
  <c r="M133" i="2" l="1"/>
  <c r="M134" i="2" l="1"/>
  <c r="M135" i="2" l="1"/>
  <c r="M136" i="2" l="1"/>
  <c r="M137" i="2" l="1"/>
  <c r="M138" i="2" l="1"/>
  <c r="M139" i="2" l="1"/>
  <c r="M140" i="2" l="1"/>
  <c r="M141" i="2" l="1"/>
  <c r="M142" i="2" l="1"/>
  <c r="M143" i="2" l="1"/>
  <c r="M144" i="2" l="1"/>
  <c r="M145" i="2" l="1"/>
  <c r="M146" i="2" l="1"/>
  <c r="M147" i="2" l="1"/>
  <c r="M148" i="2" l="1"/>
  <c r="M149" i="2" l="1"/>
  <c r="M150" i="2" l="1"/>
  <c r="M151" i="2" l="1"/>
  <c r="M152" i="2" l="1"/>
  <c r="M153" i="2" l="1"/>
  <c r="M154" i="2" l="1"/>
  <c r="M155" i="2" l="1"/>
  <c r="M156" i="2" l="1"/>
  <c r="M157" i="2" l="1"/>
  <c r="M158" i="2" l="1"/>
  <c r="M159" i="2" l="1"/>
  <c r="M160" i="2" l="1"/>
  <c r="M161" i="2" l="1"/>
  <c r="M162" i="2" l="1"/>
  <c r="M163" i="2" l="1"/>
  <c r="M164" i="2" l="1"/>
  <c r="M165" i="2" l="1"/>
  <c r="M166" i="2" l="1"/>
  <c r="M167" i="2" l="1"/>
  <c r="M168" i="2" l="1"/>
  <c r="M169" i="2" l="1"/>
  <c r="M170" i="2" l="1"/>
  <c r="M171" i="2" l="1"/>
  <c r="M17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sedlark</author>
  </authors>
  <commentList>
    <comment ref="S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code is used in order to differenciate the mode of delivery included in same zone/route.</t>
        </r>
      </text>
    </comment>
    <comment ref="AC1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sedlark:</t>
        </r>
        <r>
          <rPr>
            <sz val="8"/>
            <color indexed="81"/>
            <rFont val="Tahoma"/>
            <family val="2"/>
          </rPr>
          <t xml:space="preserve">
This field is used in order to define Net Net Price (without bonus). L=No bonus + com.accr., M - not bonusable discount, N - not bonusable price</t>
        </r>
      </text>
    </comment>
  </commentList>
</comments>
</file>

<file path=xl/sharedStrings.xml><?xml version="1.0" encoding="utf-8"?>
<sst xmlns="http://schemas.openxmlformats.org/spreadsheetml/2006/main" count="4341" uniqueCount="782">
  <si>
    <t>Bestilling Continental Lastebildekk 2025</t>
  </si>
  <si>
    <t>Kunde (Leveringsadresse)</t>
  </si>
  <si>
    <t>Faktura adresse (hvis forskjellig fra leveringsadresse)</t>
  </si>
  <si>
    <t>Fakt. Rabat</t>
  </si>
  <si>
    <t>Ektra</t>
  </si>
  <si>
    <t xml:space="preserve"> </t>
  </si>
  <si>
    <t>SAP kundenr</t>
  </si>
  <si>
    <t>Forfallsdato</t>
  </si>
  <si>
    <t>Ordredato</t>
  </si>
  <si>
    <t>Best.nr/ref.:</t>
  </si>
  <si>
    <t>Leveringsdato</t>
  </si>
  <si>
    <t>Total antal</t>
  </si>
  <si>
    <t>Total</t>
  </si>
  <si>
    <t>Total Netto</t>
  </si>
  <si>
    <t>72xxxxx</t>
  </si>
  <si>
    <t>24.05.2025</t>
  </si>
  <si>
    <t>xx.12.2025</t>
  </si>
  <si>
    <t>Referansetekst eller nummer / uke</t>
  </si>
  <si>
    <t>xx.2.2025</t>
  </si>
  <si>
    <t>Dekkdim</t>
  </si>
  <si>
    <t>Application</t>
  </si>
  <si>
    <t>iTires</t>
  </si>
  <si>
    <t>Aksel</t>
  </si>
  <si>
    <t>LI/SI</t>
  </si>
  <si>
    <t>Art. Nr.</t>
  </si>
  <si>
    <t>Beskrivelse</t>
  </si>
  <si>
    <t>m+s 3PMSF</t>
  </si>
  <si>
    <t>Brutto</t>
  </si>
  <si>
    <t>Best. Antal</t>
  </si>
  <si>
    <t>Netto</t>
  </si>
  <si>
    <t>215/75 R 17.5</t>
  </si>
  <si>
    <t>Winter</t>
  </si>
  <si>
    <t>Styr</t>
  </si>
  <si>
    <t>126/124M</t>
  </si>
  <si>
    <t>04130030000</t>
  </si>
  <si>
    <t>215/75R17.5 126/124M TL Conti Scandinavia LS3 EU LRF 12PR M+S 3PMSF</t>
  </si>
  <si>
    <t>M+S 3PMSF</t>
  </si>
  <si>
    <t>235/75 R 17.5</t>
  </si>
  <si>
    <t>132/130M</t>
  </si>
  <si>
    <t>04130020000</t>
  </si>
  <si>
    <t>235/75R17.5 132/130M TL Conti Scandinavia LS3 EU LRF 12PR M+S 3PMSF</t>
  </si>
  <si>
    <t>265/70 R 19.5</t>
  </si>
  <si>
    <t>140/138M</t>
  </si>
  <si>
    <t>05130210000</t>
  </si>
  <si>
    <t>265/70R19.5 140/138M TL Conti Scandinavia HS3 EU LRH 16PR M+S 3PMSF</t>
  </si>
  <si>
    <t>285/70 R 19.5</t>
  </si>
  <si>
    <t>146/144M</t>
  </si>
  <si>
    <t>05130460000</t>
  </si>
  <si>
    <t>285/70R19.5 146/144M TL Conti Scandinavia HS3 EU LRH 16PR M+S 3PMSF</t>
  </si>
  <si>
    <t>295/80 R 22.5</t>
  </si>
  <si>
    <t>154/149M</t>
  </si>
  <si>
    <t>05130570000</t>
  </si>
  <si>
    <t>295/80R22.5 154/149M Conti Scandinavia HS3 EU LRH 16PR M+S 3PMSF</t>
  </si>
  <si>
    <t>05130610000</t>
  </si>
  <si>
    <t>295/80R22.5 154/149M TL HSW2+ COACH EU LRH 16PR M+S 3PMSF</t>
  </si>
  <si>
    <t>315/80 R 22.5</t>
  </si>
  <si>
    <t>156/150L (154/150M)</t>
  </si>
  <si>
    <t>05130320000</t>
  </si>
  <si>
    <t>315/80R22.5 156/150L (154/150M) Conti Scandinavia HS3 EU LRJ 18PR M+S 3PMSF</t>
  </si>
  <si>
    <t>05130620000</t>
  </si>
  <si>
    <t>315/80R22.5 156/150L (154/150M) TL HSW2+ COACH EU LRH 18PR M+S 3PMSF</t>
  </si>
  <si>
    <t>315/70 R 22.5</t>
  </si>
  <si>
    <t>05130310000</t>
  </si>
  <si>
    <t>315/70R22.5 156/150L (154/150M) Conti Scandinavia HS3 EU LRL 20PR M+S 3PMSF</t>
  </si>
  <si>
    <t>385/65 R 22.5</t>
  </si>
  <si>
    <t>164K (158L)</t>
  </si>
  <si>
    <t>05130330000</t>
  </si>
  <si>
    <t>385/65R22.5 164K (158L) Conti Scandinavia HS3 EU LRL 20PR M+S 3PMSF</t>
  </si>
  <si>
    <t>05130560000</t>
  </si>
  <si>
    <t>385/65R22.5 164K (158L) Conti Scandinavia HS3 ED EU LRL 20PR M+S 3PMSF</t>
  </si>
  <si>
    <t>315/60 R 22.5</t>
  </si>
  <si>
    <t>154/150L</t>
  </si>
  <si>
    <t>05130110000</t>
  </si>
  <si>
    <t>315/60R22.5 154/150L TL HSW2 SCANDINAVIA EU LRL 20PR M+S 3PMSF</t>
  </si>
  <si>
    <t>385/55 R 22.5</t>
  </si>
  <si>
    <t>160K (158L)</t>
  </si>
  <si>
    <t>05130470000</t>
  </si>
  <si>
    <t>385/55R22.5 160K (158L) Conti Scandinavia HS3 EU LRL 20PR M+S 3PMSF</t>
  </si>
  <si>
    <t>05130550000</t>
  </si>
  <si>
    <t>385/55R22.5 160K (158L) Conti Scandinavia HS3 ED EU LRL 20PR M+S 3PMSF</t>
  </si>
  <si>
    <t>355/50 R 22.5</t>
  </si>
  <si>
    <t>156K</t>
  </si>
  <si>
    <t>05130720000</t>
  </si>
  <si>
    <t>355/50R22.5 156K HSW2 SCANDINAVIA EU LRL 20PR M+S 3PMSF</t>
  </si>
  <si>
    <t>Driv</t>
  </si>
  <si>
    <t>04230000000</t>
  </si>
  <si>
    <t>215/75R17.5 126/124M TL Conti Scandinavia LD3 EU LRF 12PR M+S 3PMSF</t>
  </si>
  <si>
    <t>04230010000</t>
  </si>
  <si>
    <t>235/75R17.5 132/130M TL Conti Scandinavia LD3 EU LRF 12PR M+S 3PMSF</t>
  </si>
  <si>
    <t>05130160000</t>
  </si>
  <si>
    <t>265/70R19.5 140/138M  Conti Scandinavia HD3 EU LR H 16PR M+S 3PMSF</t>
  </si>
  <si>
    <t>05230580000</t>
  </si>
  <si>
    <t>285/70R19.5 146/144M  Conti Scandinavia HD3 EU LR H 16PR M+S 3PMSF</t>
  </si>
  <si>
    <t>13 R 22.5</t>
  </si>
  <si>
    <t>154/150K</t>
  </si>
  <si>
    <t>05230480000</t>
  </si>
  <si>
    <t>13R22.5 154/150K TL HDW EU LRJ 18PR M+S 3PMSF</t>
  </si>
  <si>
    <t>152/148M</t>
  </si>
  <si>
    <t>05230370000</t>
  </si>
  <si>
    <t>295/80R22.5 152/148M TL ScandinaviaExtreme HD3 EU LRH 16PR M+S 3PMSF</t>
  </si>
  <si>
    <t>05230500000</t>
  </si>
  <si>
    <t>295/80R22.5 152/148M Conti Scandinavia HD3 EU LRH 16PR M+S 3PMSF</t>
  </si>
  <si>
    <t>05230810000</t>
  </si>
  <si>
    <t>295/80R22.5 154/149M TL HDW2 COACH EU LRH 16PR M+S 3PMSF</t>
  </si>
  <si>
    <t>05230830000</t>
  </si>
  <si>
    <t>315/80R22.5 156/150L (154/150M) ScandinaviaExtreme HD3 EU LRJ 18PR M+S 3PMSF</t>
  </si>
  <si>
    <t>05230880000</t>
  </si>
  <si>
    <t>315/80R22.5 156/150L (154/150M) Conti Scandinavia HD3 EU LRJ 18PR M+S 3PMSF</t>
  </si>
  <si>
    <t>275/70 R 22.5</t>
  </si>
  <si>
    <t>148/145M</t>
  </si>
  <si>
    <t>05230310000</t>
  </si>
  <si>
    <t>275/70R22.5 148/145M TL HDW2 SCANDINAVIA EU LRH 16PR M+S 3PMSF</t>
  </si>
  <si>
    <t>154/150L (152/148M)</t>
  </si>
  <si>
    <t>05230910000</t>
  </si>
  <si>
    <t>315/70R22.5 154/150L (152/148M) ScandinaviaExtreme HD 3 EU LRL 20PR M+S 3PMSF</t>
  </si>
  <si>
    <t>05230850000</t>
  </si>
  <si>
    <t>315/70R22.5 154/150L (152/148M) Conti Scandinavia HD3 EU LRL 20PR M+S 3PMSF</t>
  </si>
  <si>
    <t>295/60 R 22.5</t>
  </si>
  <si>
    <t>150/147L</t>
  </si>
  <si>
    <t>05230330000</t>
  </si>
  <si>
    <t>295/60R22.5 150/147L TL HDW2 SCANDINAVIA EU LRJ 18PR M+S 3PMSF</t>
  </si>
  <si>
    <t>152/148L</t>
  </si>
  <si>
    <t>05230320000</t>
  </si>
  <si>
    <t>315/60R22.5 152/148L TL HDW2 SCANDINAVIA EU LRL 20PR M+S 3PMSF</t>
  </si>
  <si>
    <t>Henger</t>
  </si>
  <si>
    <t>135/133K</t>
  </si>
  <si>
    <t>04920050000</t>
  </si>
  <si>
    <t>215/75R17.5 135/133K TL Conti Scandinavia HT3 EU LRH 16PR M+S 3PMSF</t>
  </si>
  <si>
    <t>143/141K (144/144F)</t>
  </si>
  <si>
    <t>05330020000</t>
  </si>
  <si>
    <t>235/75R17.5 143/141K (144/144F) TL Conti Scandinavia HT3 EU LRH 16PR M+S 3PMSF</t>
  </si>
  <si>
    <t>245/70 R 17.5</t>
  </si>
  <si>
    <t>143/141L (146/146F)</t>
  </si>
  <si>
    <t>05330030000</t>
  </si>
  <si>
    <t>245/70R17.5 143/141L (146/146F) TL Conti Scandinavia HT3 EU LRH 16PR M+S 3PMSF</t>
  </si>
  <si>
    <t>143/141K</t>
  </si>
  <si>
    <t>05321560000</t>
  </si>
  <si>
    <t>265/70R19.5 143/141K TL Conti Scandinavia HT3 EU LRH 16PR M+S 3PMSF</t>
  </si>
  <si>
    <t>150/148K</t>
  </si>
  <si>
    <t>05320410000</t>
  </si>
  <si>
    <t>285/70R19.5 150/148K Conti Scandinavia HT3 EU LRJ 18PR M+S 3PMSF</t>
  </si>
  <si>
    <t>445/45 R 19.5</t>
  </si>
  <si>
    <t>160J</t>
  </si>
  <si>
    <t>05330060000</t>
  </si>
  <si>
    <t>445/45R19.5 160 J TL HTW2 Scandinavia EU LRM 22PR M+S 3PMSF</t>
  </si>
  <si>
    <t>05330120000</t>
  </si>
  <si>
    <t>385/65R22.5 164K (158L) Conti Scandinavia HT3 EU LRL 20PR M+S 3PMSF</t>
  </si>
  <si>
    <t>05330110000</t>
  </si>
  <si>
    <t>385/55R22.5 160K (158L) Conti Scandinavia HT3 EU LRL 20PR M+S 3PMSF</t>
  </si>
  <si>
    <t>9.5 R 17.5</t>
  </si>
  <si>
    <t>Regional</t>
  </si>
  <si>
    <t>129/127L</t>
  </si>
  <si>
    <t>04121700000</t>
  </si>
  <si>
    <t>9.5R17.5 129/127L LSR1 EU LRG 14PR</t>
  </si>
  <si>
    <t>10 R 17.5</t>
  </si>
  <si>
    <t>134/132L</t>
  </si>
  <si>
    <t>04121950000</t>
  </si>
  <si>
    <t>10R17.5 134/132L TL LSR1 EU LRH 16PR</t>
  </si>
  <si>
    <t>205/75 R 17.5</t>
  </si>
  <si>
    <t>124/122M</t>
  </si>
  <si>
    <t>04121900000</t>
  </si>
  <si>
    <t>205/75R17.5 124/122M TL Conti Hybrid LS3 EU LRF 12PR M+S 3PMSF</t>
  </si>
  <si>
    <t>04121890000</t>
  </si>
  <si>
    <t>215/75R17.5 126/124M Conti Hybrid LS3 EU LRF 12PR M+S 3PMSF</t>
  </si>
  <si>
    <t>225/75 R 17.5</t>
  </si>
  <si>
    <t>129/127M</t>
  </si>
  <si>
    <t>04121940000</t>
  </si>
  <si>
    <t>225/75R17.5 129/127M TL Conti Hybrid LS3 EU LRF 12PR M+S 3PMSF</t>
  </si>
  <si>
    <t>04121920000</t>
  </si>
  <si>
    <t>235/75R17.5 132/130M TL Conti Hybrid LS3 EU LRF 12PR M+S 3PMSF</t>
  </si>
  <si>
    <t>136/134M</t>
  </si>
  <si>
    <t>04121910000</t>
  </si>
  <si>
    <t>245/70R17.5 136/134M TL Conti Hybrid LS3 EU LRG 14PR M+S 3PMSF</t>
  </si>
  <si>
    <t>265/70 R 17.5</t>
  </si>
  <si>
    <t>139/136M</t>
  </si>
  <si>
    <t>04121930000</t>
  </si>
  <si>
    <t>265/70R17.5 139/136M TL Conti Hybrid LS3 EU LRG 14PR M+S 3PMSF</t>
  </si>
  <si>
    <t>245/70 R 19.5</t>
  </si>
  <si>
    <t>05128660000</t>
  </si>
  <si>
    <t>245/70R19.5 136/134M TL Conti Hybrid HS3 EU LRH 16PR M+S 3PMSF</t>
  </si>
  <si>
    <t>05128650000</t>
  </si>
  <si>
    <t>265/70R19.5 140/138M Conti Hybrid HS3 EU LRG 14PR M+S 3PMSF</t>
  </si>
  <si>
    <t>05128630000</t>
  </si>
  <si>
    <t>285/70R19.5 146/144M Conti Hybrid HS3 EU LRH 16PR M+S 3PMSF</t>
  </si>
  <si>
    <t>305/70 R 19.5</t>
  </si>
  <si>
    <t>05128670000</t>
  </si>
  <si>
    <t>305/70R19.5 148/145M TL Conti Hybrid HS3 EU LRJ 18PR M+S 3PMSF</t>
  </si>
  <si>
    <t>10.00 R 20</t>
  </si>
  <si>
    <t>146/143K</t>
  </si>
  <si>
    <t>04121100000</t>
  </si>
  <si>
    <t>10.00R20 146/143K TT HSR EU LRH 16PR</t>
  </si>
  <si>
    <t>10 R 22.5</t>
  </si>
  <si>
    <t>144/142K</t>
  </si>
  <si>
    <t>05712630000</t>
  </si>
  <si>
    <t>10R22.5 144/142K TL HSR EU LRG 14PR</t>
  </si>
  <si>
    <t>11 R 22.5</t>
  </si>
  <si>
    <t>148/145L</t>
  </si>
  <si>
    <t>05125800000</t>
  </si>
  <si>
    <t>11R22.5 148/145L TL HSR EU LRH 16PR</t>
  </si>
  <si>
    <t>12 R 22.5</t>
  </si>
  <si>
    <t>152/148L (150/148M)</t>
  </si>
  <si>
    <t>05128570000</t>
  </si>
  <si>
    <t>12R22.5 152/148L (150/148M) Conti Hybrid HS3 EU LRH 16PR M+S 3PMSF</t>
  </si>
  <si>
    <t>05127940000</t>
  </si>
  <si>
    <t>295/80R22.5 154/149M TL Conti Hybrid HS 5 EU LRL 16PR M+S 3PMSF</t>
  </si>
  <si>
    <t>05128260000</t>
  </si>
  <si>
    <t>315/80R22.5 156/150L (154/150M) TL Conti Eco HS 5 EU LRJ 18PR M+S 3PMSF</t>
  </si>
  <si>
    <t>05127050000</t>
  </si>
  <si>
    <t>315/80R22.5 156/150L (154/150M) TL Conti Hybrid HS 5 EU LRJ 18PR M+S 3PMSF</t>
  </si>
  <si>
    <t>150/148M</t>
  </si>
  <si>
    <t>05128250000</t>
  </si>
  <si>
    <t>275/70R22.5 150/148M TL Conti Hybrid HS 5 EU LRJ 18PR M+S 3PMSF</t>
  </si>
  <si>
    <t>305/70 R 22.5</t>
  </si>
  <si>
    <t>05713070000</t>
  </si>
  <si>
    <t>305/70R22.5 152/148L (150/148M) TL HSR1 EU LRJ 18PR</t>
  </si>
  <si>
    <t>05127960000</t>
  </si>
  <si>
    <t>315/70R22.5 156/150L (154/150M) Conti Eco HS 5 EU LRL 20PR M+S 3PMSF</t>
  </si>
  <si>
    <t>05126270000</t>
  </si>
  <si>
    <t>315/70R22.5 156/150L (154/150M) TL Conti Hybrid HS 5 EU LRL 20PR M+S 3PMSF</t>
  </si>
  <si>
    <t>X</t>
  </si>
  <si>
    <t>05655120000</t>
  </si>
  <si>
    <t>iT 315/70R22.5 156/150L (154/150M) TL Conti Hybrid HS 5 EU LRL 20PR M+S 3PMSF</t>
  </si>
  <si>
    <t>I-Tires, M+S 3PMSF</t>
  </si>
  <si>
    <t>164K</t>
  </si>
  <si>
    <t>05128600000</t>
  </si>
  <si>
    <t>385/65R22.5 164K TL Conti Eco HS 5 EU LRL 20PR M+S 3PMSF</t>
  </si>
  <si>
    <t>05127060000</t>
  </si>
  <si>
    <t>385/65R22.5 164K TL Conti Hybrid HS 5 EU LRL 20PR M+S 3PMSF</t>
  </si>
  <si>
    <t>05655470000</t>
  </si>
  <si>
    <t>iT 385/65R22.5 164K TL Conti Hybrid HS 5 EU LRL 20PR M+S 3PMSF</t>
  </si>
  <si>
    <t>05127000000</t>
  </si>
  <si>
    <t>385/55R22.5 160K (158L) TL Conti Hybrid HS 5 EU LRL 20PR M+S 3PMSF</t>
  </si>
  <si>
    <t>162K (158L)</t>
  </si>
  <si>
    <t>05127970000</t>
  </si>
  <si>
    <t>385/55R22.5 162K (158L) Conti Eco HS 5 EU LRL 20PR M+S 3PMSF</t>
  </si>
  <si>
    <t>325/95 R 24</t>
  </si>
  <si>
    <t>162/160K</t>
  </si>
  <si>
    <t>05125470000</t>
  </si>
  <si>
    <t>325/95R24 162/160K TT HSR1 ME</t>
  </si>
  <si>
    <t>04221660000</t>
  </si>
  <si>
    <t>9.5R17.5 129/127L LDR1 EU LRG 14PR M+S 3PMSF</t>
  </si>
  <si>
    <t>04220740000</t>
  </si>
  <si>
    <t>10R17.5 134/132L TL LDR1 EU LRH 16PR M+S 3PMSF</t>
  </si>
  <si>
    <t>04221620000</t>
  </si>
  <si>
    <t>205/75R17.5 124/122M TL Conti Hybrid LD3 EU LRF 12PR M+S 3PMSF</t>
  </si>
  <si>
    <t>04221590000</t>
  </si>
  <si>
    <t>215/75R17.5 126/124M TL Conti Hybrid LD3 EU LRF 12PR M+S 3PMSF</t>
  </si>
  <si>
    <t>04221580000</t>
  </si>
  <si>
    <t>225/75R17.5 129/127M TL Conti Hybrid LD3 EU LRF 12PR M+S 3PMSF</t>
  </si>
  <si>
    <t>04221640000</t>
  </si>
  <si>
    <t>235/75R17.5 132/130M TL Conti Hybrid LD3 EU LRF 12PR M+S 3PMSF</t>
  </si>
  <si>
    <t>04221610000</t>
  </si>
  <si>
    <t>245/70R17.5 136/134M TL Conti Hybrid LD3 EU LRG 14PR M+S 3PMSF</t>
  </si>
  <si>
    <t>04221630000</t>
  </si>
  <si>
    <t>265/70R17.5 139/136M TL Conti Hybrid LD3 EU LRG 14 PR M+S 3PMSF</t>
  </si>
  <si>
    <t>225/70 R 19.5</t>
  </si>
  <si>
    <t>128/126N</t>
  </si>
  <si>
    <t>05225840000</t>
  </si>
  <si>
    <t>225/70R19.5 128/126N TL Conti Hybrid HD3 EU LRG 14PR M+S 3PMSF</t>
  </si>
  <si>
    <t>05220900000</t>
  </si>
  <si>
    <t>245/70R19.5 136/134M TL Conti Hybrid HD3 EU LRH 16PR M+S 3PMSF</t>
  </si>
  <si>
    <t>05225540000</t>
  </si>
  <si>
    <t>265/70R19.5 140/138M TL Conti Hybrid HD3 EU LRG 14PR M+S 3PMSF</t>
  </si>
  <si>
    <t>05220880000</t>
  </si>
  <si>
    <t>285/70R19.5 146/144M TL Conti Hybrid HD3 EU LRH 16PR M+S 3PMSF</t>
  </si>
  <si>
    <t>05220870000</t>
  </si>
  <si>
    <t>305/70R19.5 148/145M TL Conti Hybrid HD3 EU LRJ 18PR M+S 3PMSF</t>
  </si>
  <si>
    <t>05223310000</t>
  </si>
  <si>
    <t>11R22.5 148/145L TL HDR EU LRH 16PR M+S 3PMSF</t>
  </si>
  <si>
    <t>05225580000</t>
  </si>
  <si>
    <t>295/80R22.5 152/148M Conti Hybrid HD 5 EU LRH 16PR M+S 3PMSF</t>
  </si>
  <si>
    <t>05225630000</t>
  </si>
  <si>
    <t>315/80R22.5 156/150L (154/150M) Conti Eco HD 5 EU LRJ 18PR M+S 3PMSF</t>
  </si>
  <si>
    <t>05224890000</t>
  </si>
  <si>
    <t>315/80R22.5 156/150L (154/150M) Conti Hybrid HD 5 EU LRJ 18PR M+S 3PMSF</t>
  </si>
  <si>
    <t>255/70 R 22.5</t>
  </si>
  <si>
    <t>140/137M (142/140L)</t>
  </si>
  <si>
    <t>05223330000</t>
  </si>
  <si>
    <t>255/70R22.5 140/137M (142/140L) TL HDR US LRH 16PR M+S 3PMSF</t>
  </si>
  <si>
    <t>05225620000</t>
  </si>
  <si>
    <t>275/70R22.5 148/145M TL Conti Hybrid HD 5 EU LRJ 18PR M+S 3PMSF</t>
  </si>
  <si>
    <t>05223460000</t>
  </si>
  <si>
    <t>305/70R22.5 150/148M TL HDR LRH 16PR M+S 3PMSF</t>
  </si>
  <si>
    <t>05225280000</t>
  </si>
  <si>
    <t>315/70R22.5 154/150L (152/148M) Conti Eco HD 5 EU LRJ 18PR M+S 3PMSF</t>
  </si>
  <si>
    <t>05224440000</t>
  </si>
  <si>
    <t>315/70R22.5 154/150L (152/148M) Conti Hybrid HD 5 EU LRJ 18PR M+S 3PMSF</t>
  </si>
  <si>
    <t>05225570000</t>
  </si>
  <si>
    <t>295/60R22.5 150/147L Conti Hybrid HD3 EU LRJ 18PR M+S 3PMSF</t>
  </si>
  <si>
    <t>05225890000</t>
  </si>
  <si>
    <t>315/60R22.5 152/148L Conti Hybrid HD3 EU LRL 20PR M+S 3PMSF</t>
  </si>
  <si>
    <t>05655360000</t>
  </si>
  <si>
    <t>iT 315/60R22.5 152/148L ContiT  Hybrid HD3 EU LRL 20PR M+S 3PMSF</t>
  </si>
  <si>
    <t>295/55 R 22.5</t>
  </si>
  <si>
    <t>147/145K</t>
  </si>
  <si>
    <t>05225860000</t>
  </si>
  <si>
    <t>295/55R22.5 147/145K Conti Hybrid HD3 EU LRH 16PR M+S 3PMSF</t>
  </si>
  <si>
    <t>05655330000</t>
  </si>
  <si>
    <t>iT 295/55R22.5 147/145K Conti Hybrid HD3 EU LRH 16PR M+S 3PMSF</t>
  </si>
  <si>
    <t>7.50 R 15</t>
  </si>
  <si>
    <t>135/133G (134/132K)</t>
  </si>
  <si>
    <t>04920580000</t>
  </si>
  <si>
    <t>7.50R15 135/133G (134/132K) TT HTR+ EU LRH 16PR 3PMSF</t>
  </si>
  <si>
    <t>8.25 R 15</t>
  </si>
  <si>
    <t>143/141G (141/140K)</t>
  </si>
  <si>
    <t>04920620000</t>
  </si>
  <si>
    <t>8.25R15 143/141G (141/140K) TT HTR+ EU LRJ 18PR M+S 3PMSF</t>
  </si>
  <si>
    <t>205/70 R 15</t>
  </si>
  <si>
    <t>124/122K</t>
  </si>
  <si>
    <t>04140650000</t>
  </si>
  <si>
    <t>205/70R15 124/122K TT HTR EU LRH 14PR</t>
  </si>
  <si>
    <t>04920920000</t>
  </si>
  <si>
    <t>215/75R17.5 135/133K HTR2+ EU LRH 16PR M+S 3PMSF</t>
  </si>
  <si>
    <t>04920930000</t>
  </si>
  <si>
    <t>235/75R17.5 143/141K (144/144F) TL HTR2+ EU LRH 16PR M+S 3PMSF</t>
  </si>
  <si>
    <t>04920940000</t>
  </si>
  <si>
    <t>245/70R17.5 143/141L (146/146F) HTR2+ EU LRH 16PR M+S 3PMSF</t>
  </si>
  <si>
    <t>205/65 R 17.5</t>
  </si>
  <si>
    <t>132/130J (133/133G)</t>
  </si>
  <si>
    <t>04920910000</t>
  </si>
  <si>
    <t>205/65R17.5 132/130J (133/133G) HTR2+ EU LRH 16PR M+S 3PMSF</t>
  </si>
  <si>
    <t>141/140K</t>
  </si>
  <si>
    <t>05322800000</t>
  </si>
  <si>
    <t>245/70R19.5 141/140K TL Conti Hybrid HT3+ EU LRH 16PR M+S 3PMSF</t>
  </si>
  <si>
    <t>05322780000</t>
  </si>
  <si>
    <t>265/70R19.5 143/141K TL Conti Hybrid HT3+ EU LRH 16 PR M+S 3PMSF</t>
  </si>
  <si>
    <t>05322790000</t>
  </si>
  <si>
    <t>285/70R19.5 150/148K TL Conti Hybrid HT3+ EU LRJ 18PR M+S 3PMSF</t>
  </si>
  <si>
    <t>385/55 R 19.5</t>
  </si>
  <si>
    <t>156J</t>
  </si>
  <si>
    <t>05322380000</t>
  </si>
  <si>
    <t>385/55R19.5 156J Conti Hybrid HT3+ EU LRH 16PR M+S 3PMSF</t>
  </si>
  <si>
    <t>435/50 R 19.5</t>
  </si>
  <si>
    <t>05322770000</t>
  </si>
  <si>
    <t>435/50R19.5 160J TL Conti Hybrid HT3+ EU LRL 20PR M+S 3PMSF</t>
  </si>
  <si>
    <t>05322760000</t>
  </si>
  <si>
    <t>445/45R19.5 160J TL Conti Hybrid HT3+  EU LRM 22PR M+S 3PMSF</t>
  </si>
  <si>
    <t>05322960000</t>
  </si>
  <si>
    <t>385/65R22.5 164K Conti Hybrid HT3+ HL EU LRL 20PR M+S 3PMSF</t>
  </si>
  <si>
    <t>05321960000</t>
  </si>
  <si>
    <t>385/65R22.5 164K TL Conti Hybrid HT3 ED LRL 20PR M+S</t>
  </si>
  <si>
    <t xml:space="preserve">M+S </t>
  </si>
  <si>
    <t>05655440000</t>
  </si>
  <si>
    <t>iT 385/65R22.5 164K TL Conti Hybrid HT3+ HL EU LRL 20PR M+S 3PMSF</t>
  </si>
  <si>
    <t>445/65 R 22.5</t>
  </si>
  <si>
    <t>169K</t>
  </si>
  <si>
    <t>05321940000</t>
  </si>
  <si>
    <t>445/65R22.5 169K TL HTR2 EU LRL 20PR</t>
  </si>
  <si>
    <t>05322390000</t>
  </si>
  <si>
    <t>385/55R22.5 160K (158L) Conti Hybrid HT3+ EU LRL 20PR M+S 3PMSF</t>
  </si>
  <si>
    <t>Urban</t>
  </si>
  <si>
    <t>150/145J (152/148E)</t>
  </si>
  <si>
    <t>05140640000</t>
  </si>
  <si>
    <t>275/70R22.5 150/145J (152/148E) TL Conti UrbanScandinavia HD3 EU LRH 16PR 3PMSF</t>
  </si>
  <si>
    <t>05650220000</t>
  </si>
  <si>
    <t>iT 275/70R22.5 150/145J (152/148E) TL ContiUrbanScandinava HD3 EU LRH 16PR 3PMSF</t>
  </si>
  <si>
    <t>160K</t>
  </si>
  <si>
    <t>05140980000</t>
  </si>
  <si>
    <t>385/55R22.5 160K TL HDU1 LRL 20PR M+S 3PMSF</t>
  </si>
  <si>
    <t>Alle</t>
  </si>
  <si>
    <t>05651510000</t>
  </si>
  <si>
    <t>iT 265/70R19.5 140/138M TL Conti Urban HA3 EU LRH 16PR M+S 3PMSF</t>
  </si>
  <si>
    <t>152/148J</t>
  </si>
  <si>
    <t>05130630000</t>
  </si>
  <si>
    <t>275/70R22.5 152/148J TL Conti UrbanScandinavia HA3+ EU LRH 16PR 3PMSF</t>
  </si>
  <si>
    <t>05654520000</t>
  </si>
  <si>
    <t>iT 275/70R22.5 152/148J TL Conti UrbanScandinavia HA3+ EU LRH 16PR 3PMSF</t>
  </si>
  <si>
    <t>156/154K</t>
  </si>
  <si>
    <t>05655260000</t>
  </si>
  <si>
    <t>iT 305/70R22.5 156/154K TL Conti Urban HA3 EU LRL 20PR M+S 3PMSF</t>
  </si>
  <si>
    <t>152/148J (154/150E)</t>
  </si>
  <si>
    <t>05140970000</t>
  </si>
  <si>
    <t>315/60R22.5 152/148J (154/150E) TL Conti Urban HA3 EU LRL 20PR M+S 3PMSF</t>
  </si>
  <si>
    <t>156/150J</t>
  </si>
  <si>
    <t>05141220000</t>
  </si>
  <si>
    <t>315/60R22.5 156/150J Conti Urban HA3 EU LRL 20PR M+S 3PMSF</t>
  </si>
  <si>
    <t>05655240000</t>
  </si>
  <si>
    <t>iT 315/60R22.5 156/150J Conti Urban HA3 EU LRL 20PR M+S 3PMSF</t>
  </si>
  <si>
    <t>Coach</t>
  </si>
  <si>
    <t>05128690000</t>
  </si>
  <si>
    <t>315/80R22.5 156/150 (154/150M) TL Conti Coach HA3 EU LRL 20PR M+S 3PMSF</t>
  </si>
  <si>
    <t>05210730000</t>
  </si>
  <si>
    <t>295/80R22.5 154/149M TL Conti CoachRegio HD3 EU LRH 16PR M+S 3PMSF</t>
  </si>
  <si>
    <t>05128700000</t>
  </si>
  <si>
    <t>295/80R22.5 154/149M TL Conti Coach HA3 EU LRH 16PR M+S 3PMSF</t>
  </si>
  <si>
    <t>05141140000</t>
  </si>
  <si>
    <t>295/80R22.5 154/149M TL Conti CoachRegio HA3 EU LRH 16PR M+S 3PMSF</t>
  </si>
  <si>
    <t>Construction</t>
  </si>
  <si>
    <t>156/150K</t>
  </si>
  <si>
    <t>05153270000</t>
  </si>
  <si>
    <t>13R22.5 156/150K TL Conti CrossTrac HS3 EU LRJ 18PR M+S 3PMSF</t>
  </si>
  <si>
    <t>05651560000</t>
  </si>
  <si>
    <t>iT 13R22.5 156/150K TL Conti CrossTrac HS3 EU LRJ 18PR M+S 3PMSF</t>
  </si>
  <si>
    <t>154/149K</t>
  </si>
  <si>
    <t>05155960000</t>
  </si>
  <si>
    <t>295/80R22.5 154/149K TL Conti CrossTrac HS3 LRH 16PR M+S 3PMSF</t>
  </si>
  <si>
    <t>05155400000</t>
  </si>
  <si>
    <t>315/80R22.5 156/150K TL Conti CrossTrac HS3 EU LRL 20PR M+S 3PMSF</t>
  </si>
  <si>
    <t>05250300000</t>
  </si>
  <si>
    <t>315/80R22.5 156/150K TL HSC1 EU LRJ 18PR M+S</t>
  </si>
  <si>
    <t>05153280000</t>
  </si>
  <si>
    <t>385/65R22.5 160K (158L) TL Conti CrossTrac HS3 EU LRL 20PR M+S 3PMSF</t>
  </si>
  <si>
    <t>05153350000</t>
  </si>
  <si>
    <t>385/65R22.5 164K TL Conti CrossTrac HS3 HL EU LRL 20PR M+S 3PMSF</t>
  </si>
  <si>
    <t>12.00 R 20</t>
  </si>
  <si>
    <t>05251500000</t>
  </si>
  <si>
    <t>12.00R20 154/150K TT HDC EU LRJ 18PR M+S 3PMSF</t>
  </si>
  <si>
    <t>152/148K</t>
  </si>
  <si>
    <t>05251450000</t>
  </si>
  <si>
    <t>12R22.5 152/148K TL HDC1 EU LRH 16PR M+S 3PMSF</t>
  </si>
  <si>
    <t>05252200000</t>
  </si>
  <si>
    <t>13R22.5 156/150K TL Conti CrossTrac HD3 EU LRJ 18PR M+S 3PMSF</t>
  </si>
  <si>
    <t>156/150G (154/150K)</t>
  </si>
  <si>
    <t>05251350000</t>
  </si>
  <si>
    <t>13R22.5 156/150G (154/150K) HDC1 ED ME LRJ 18PR M+S 3PMSF</t>
  </si>
  <si>
    <t>05651570000</t>
  </si>
  <si>
    <t>iT 13R22.5 156/150K TL Conti CrossTrac HD3 EU LRJ 18PR M+S 3PMSF</t>
  </si>
  <si>
    <t>05252210000</t>
  </si>
  <si>
    <t>295/80R22.5 152/148K TL Conti CrossTrac HD3 EU LRH 16PR M+S 3PMSF</t>
  </si>
  <si>
    <t>05250780000</t>
  </si>
  <si>
    <t>315/80R22.5 156/150K TL Conti CrossTrac HD3 EU LRL 20PR M+S 3PMSF</t>
  </si>
  <si>
    <t>05251470000</t>
  </si>
  <si>
    <t>315/80R22.5 156/150K TL HDC1 EU LRJ 18PR M+S 3PMSF</t>
  </si>
  <si>
    <t>05651550000</t>
  </si>
  <si>
    <t>iT 315/80R22.5 156/150K TL Conti CrossTrac HD3 EU LRL 20PR M+S 3PMSF</t>
  </si>
  <si>
    <t>164J (162K)</t>
  </si>
  <si>
    <t>05252140000</t>
  </si>
  <si>
    <t>385/65R22.5 164J (162K) TL HDC EU LRL 20PR M+S 3PMSF</t>
  </si>
  <si>
    <t>158K (160J)</t>
  </si>
  <si>
    <t>05251650000</t>
  </si>
  <si>
    <t>385/55R22.5 158K (160J) TL HDC LRJ 18PR M+S 3PMSF</t>
  </si>
  <si>
    <t>148/145J</t>
  </si>
  <si>
    <t>05350480000</t>
  </si>
  <si>
    <t>275/70R22.5 148/145J TL HTC EU LRJ 18PR M+S 3PMSF</t>
  </si>
  <si>
    <t>05350540000</t>
  </si>
  <si>
    <t>385/65R22.5 160K (158L) TL Conti CrossTrac HT3 EU LRL 20PR M+S 3PMSF</t>
  </si>
  <si>
    <t>425/65 R 22.5</t>
  </si>
  <si>
    <t>165K</t>
  </si>
  <si>
    <t>05350400000</t>
  </si>
  <si>
    <t>425/65R22.5 165K TL HTC LRL 16PR M+S 3PMSF</t>
  </si>
  <si>
    <t>05350190000</t>
  </si>
  <si>
    <t>445/65R22.5 169K HTC1 EU LRL 20PR M+S</t>
  </si>
  <si>
    <t>Off Road</t>
  </si>
  <si>
    <t>04960160000</t>
  </si>
  <si>
    <t>265/70R17.5 139/136M LCS EU LRE 14PR M+S</t>
  </si>
  <si>
    <t>14.00 R 20</t>
  </si>
  <si>
    <t>160/157K</t>
  </si>
  <si>
    <t>05160250000</t>
  </si>
  <si>
    <t>14.00R20 160/157K HSO SAND EU LRJ 18PR M+S</t>
  </si>
  <si>
    <t>05160260000</t>
  </si>
  <si>
    <t>14.00R20 160/157K TT HSO SAND EU LRJ 18PR M+S</t>
  </si>
  <si>
    <t>164/160K (166/160G)</t>
  </si>
  <si>
    <t>05160580000</t>
  </si>
  <si>
    <t>14.00R20 164/160K HCS (166/160G) EU LRL 20PR M+S</t>
  </si>
  <si>
    <t>365/85 R 20</t>
  </si>
  <si>
    <t>164J</t>
  </si>
  <si>
    <t>05160540000</t>
  </si>
  <si>
    <t>365/85R20 164J TL HCS LRJ 18PR M+S</t>
  </si>
  <si>
    <t>395/85 R 20</t>
  </si>
  <si>
    <t>168J (166K)</t>
  </si>
  <si>
    <t>05155060000</t>
  </si>
  <si>
    <t>395/85R20 168J (166K) TL HCS EU LRJ 18PR M+S</t>
  </si>
  <si>
    <t>149/146J</t>
  </si>
  <si>
    <t>05160440000</t>
  </si>
  <si>
    <t>13R22.5 149/146J TL HSO EU LRJ 18PR M+S</t>
  </si>
  <si>
    <t>05160660000</t>
  </si>
  <si>
    <t>445/65R22.5 169K TL HCS US LRL 20PR M+S</t>
  </si>
  <si>
    <t>154/150G</t>
  </si>
  <si>
    <t>05752530000</t>
  </si>
  <si>
    <t>13R22.5 154/150G TL HDO EU LRJ 16PR M+S</t>
  </si>
  <si>
    <t>156/150G</t>
  </si>
  <si>
    <t>05757160000</t>
  </si>
  <si>
    <t>315/80R22.5 156/150G TL HDO LRJ 18PR M+S</t>
  </si>
  <si>
    <t>140/138K</t>
  </si>
  <si>
    <t>05752600000</t>
  </si>
  <si>
    <t>10R22.5 140/138K TL T 9 EU LRG 14PR M+S</t>
  </si>
  <si>
    <t>Long Distance</t>
  </si>
  <si>
    <t>05112170000</t>
  </si>
  <si>
    <t>315/80R22.5 156/150L (154/150M) TL Conti EcoPlus HS3+ EU LRL PR20 M+S 3PMSF</t>
  </si>
  <si>
    <t>05112580000</t>
  </si>
  <si>
    <t>295/60R22.5 150/147L TL Conti EcoPlus HS3 EU LRJ PR18 M+S 3PMSF</t>
  </si>
  <si>
    <t>05110450000</t>
  </si>
  <si>
    <t>315/60R22.5 152/148L TL HSL2+ ECO-PLUS EU LRL PR20</t>
  </si>
  <si>
    <t>05111700000</t>
  </si>
  <si>
    <t>355/50R22.5 156K TL Conti EcoPlus HS3 EU LRJ PR18 M+S 3PMSF</t>
  </si>
  <si>
    <t>05652330000</t>
  </si>
  <si>
    <t>iT 355/50R22.5 156K TL ContiEcoPlus HS3 EU LRJ PR18 M+S 3PMSF</t>
  </si>
  <si>
    <t>05211880000</t>
  </si>
  <si>
    <t>295/60R22.5 150/147L TL Conti EcoPlus HD3+ EU LRJ PR18 M+S 3PMSF</t>
  </si>
  <si>
    <t>05211850000</t>
  </si>
  <si>
    <t>315/60R22.5 152/148L TL Conti EcoPlus HD3+ EU LRL PR20 M+S 3PMSF</t>
  </si>
  <si>
    <t>05211860000</t>
  </si>
  <si>
    <t>295/55R22.5 147/145K Conti EcoPlus HD3+ EU LRH 16PR M+S 3PMSF</t>
  </si>
  <si>
    <t>315/45 R 22.5</t>
  </si>
  <si>
    <t>147/145L</t>
  </si>
  <si>
    <t>05210250000</t>
  </si>
  <si>
    <t>315/45R22.5 147/145L TL Conti EcoPlus HD3 EU LRH 16PR M+S 3PMSF</t>
  </si>
  <si>
    <t>05650290000</t>
  </si>
  <si>
    <t>iT 315/45R22.5 147/145L TL ContiEcoPlus HD3 EU LRH 16PR M+S 3PMSF</t>
  </si>
  <si>
    <t>05310860000</t>
  </si>
  <si>
    <t>385/55R22.5 160K(158L) Conti EcoPlus HT3+ EU LRL 20PR M+S 3PMSF</t>
  </si>
  <si>
    <t>S</t>
  </si>
  <si>
    <t>04121340000</t>
  </si>
  <si>
    <t>04121220000</t>
  </si>
  <si>
    <t>04121250000</t>
  </si>
  <si>
    <t>04121350000</t>
  </si>
  <si>
    <t>04121260000</t>
  </si>
  <si>
    <t>05128770000</t>
  </si>
  <si>
    <t>05124710000</t>
  </si>
  <si>
    <t>05124670000</t>
  </si>
  <si>
    <t>05124680000</t>
  </si>
  <si>
    <t>05124690000</t>
  </si>
  <si>
    <t>154/148L</t>
  </si>
  <si>
    <t>05128890000</t>
  </si>
  <si>
    <t>05124700000</t>
  </si>
  <si>
    <t>D</t>
  </si>
  <si>
    <t>04221530000</t>
  </si>
  <si>
    <t>04220560000</t>
  </si>
  <si>
    <t>04220870000</t>
  </si>
  <si>
    <t>04221540000</t>
  </si>
  <si>
    <t>04220880000</t>
  </si>
  <si>
    <t>05224180000</t>
  </si>
  <si>
    <t>05224270000</t>
  </si>
  <si>
    <t>05224300000</t>
  </si>
  <si>
    <t>05222080000</t>
  </si>
  <si>
    <t>05221980000</t>
  </si>
  <si>
    <t>05222040000</t>
  </si>
  <si>
    <t>05211300000</t>
  </si>
  <si>
    <t>05211280000</t>
  </si>
  <si>
    <t>T</t>
  </si>
  <si>
    <t>04920750000</t>
  </si>
  <si>
    <t>04920760000</t>
  </si>
  <si>
    <t>04920770000</t>
  </si>
  <si>
    <t>05322560000</t>
  </si>
  <si>
    <t>143/141J</t>
  </si>
  <si>
    <t>05322570000</t>
  </si>
  <si>
    <t>05322550000</t>
  </si>
  <si>
    <t>05322440000</t>
  </si>
  <si>
    <t>05322940000</t>
  </si>
  <si>
    <t>05322460000</t>
  </si>
  <si>
    <t>A</t>
  </si>
  <si>
    <t>05140910000</t>
  </si>
  <si>
    <t>05155130000</t>
  </si>
  <si>
    <t>05225870000</t>
  </si>
  <si>
    <t>05225850000</t>
  </si>
  <si>
    <t>05350240000</t>
  </si>
  <si>
    <t>05350230000</t>
  </si>
  <si>
    <t>Bestilling Semperit Lastebildekk 2025</t>
  </si>
  <si>
    <t>05130490000</t>
  </si>
  <si>
    <t>295/80R22.5 154/149M WINTER F2 EU LRH 16PR M+S 3PMSF</t>
  </si>
  <si>
    <t>05130510000</t>
  </si>
  <si>
    <t>315/80R22.5 156/150L (154/150M) WINTER F2 EU LRJ 18PR M+S 3PMSF</t>
  </si>
  <si>
    <t>05130500000</t>
  </si>
  <si>
    <t>315/70R22.5 156/150L (154/150M) WINTER F2 EU LRL 20PR M+S 3PMSF</t>
  </si>
  <si>
    <t>05130530000</t>
  </si>
  <si>
    <t>385/65R22.5 164K (158L) WINTER F2 EU LRL 20PR M+S 3PMSF</t>
  </si>
  <si>
    <t>05130520000</t>
  </si>
  <si>
    <t>385/55R22.5 160K (158L) WINTER F2 EU LRL 20PR M+S 3PMSF</t>
  </si>
  <si>
    <t>05230710000</t>
  </si>
  <si>
    <t>295/80R22.5 152/148M WINTER D2+ EU LRH 16PR M+S 3PMSF</t>
  </si>
  <si>
    <t>05230690000</t>
  </si>
  <si>
    <t>315/80R22.5 156/150L (154/150M) WINTER D2+ EU LRJ 18PR M+S 3PMSF</t>
  </si>
  <si>
    <t>05230700000</t>
  </si>
  <si>
    <t>315/70R22.5 154/150L (152/148M) WINTER D2+ EU LRL 20PR M+S 3PMSF</t>
  </si>
  <si>
    <t>8.5 R 17.5</t>
  </si>
  <si>
    <t>121/120L</t>
  </si>
  <si>
    <t>04121210000</t>
  </si>
  <si>
    <t>8.5R17.5 121/120L TL RUNNER F2 EU LRE 10PR M+S 3PMSF</t>
  </si>
  <si>
    <t>04121460000</t>
  </si>
  <si>
    <t>205/75R17.5 124/122M TL RUNNER F2 EU LRF 12PR M+S 3PMSF</t>
  </si>
  <si>
    <t>04121480000</t>
  </si>
  <si>
    <t>215/75R17.5 126/124M TL RUNNER F2 EU LRF 12PR M+S 3PMSF</t>
  </si>
  <si>
    <t>04121450000</t>
  </si>
  <si>
    <t>225/75R17.5 129/127M TL RUNNER F2 EU LRF 12PR M+S 3PMSF</t>
  </si>
  <si>
    <t>04121440000</t>
  </si>
  <si>
    <t>235/75R17.5 132/130M RUNNER F2 EU LRF 12PR M+S 3PMSF</t>
  </si>
  <si>
    <t>04121300000</t>
  </si>
  <si>
    <t>245/70R17.5 136/134M TL RUNNER F2 EU LRG 14PR M+S 3PMSF</t>
  </si>
  <si>
    <t>05128780000</t>
  </si>
  <si>
    <t>245/70R19.5 136/134M TL RUNNER F2 EU LRH 16PR M+S 3PMSF</t>
  </si>
  <si>
    <t>05128810000</t>
  </si>
  <si>
    <t>265/70R19.5 140/138M TL RUNNER F2 EU LRG 14PR M+S 3PMSF</t>
  </si>
  <si>
    <t>05128860000</t>
  </si>
  <si>
    <t>285/70R19.5 146/144M TL RUNNER F2 EU LRH 16PR M+S 3PMSF</t>
  </si>
  <si>
    <t>05128510000</t>
  </si>
  <si>
    <t>295/80R22.5 154/149M RUNNER F2 EU LRH 16PR M+S 3PMSF</t>
  </si>
  <si>
    <t>05124270000</t>
  </si>
  <si>
    <t>315/80R22.5 156/150L (154/150M) TL RUNNER F2 EU LRJ 20PR M+S 3PMSF</t>
  </si>
  <si>
    <t>05128490000</t>
  </si>
  <si>
    <t>315/70R22.5 156/150L (154/150M) RUNNER F2 EU LRL 20PR M+S 3PMSF</t>
  </si>
  <si>
    <t>05128500000</t>
  </si>
  <si>
    <t>385/65R22.5 160K (158L) RUNNER F2 EU LRL 20PR M+S 3PMSF</t>
  </si>
  <si>
    <t>05126580000</t>
  </si>
  <si>
    <t>315/60R22.5 154/148L Runner F2 EU LRL 20PR M+S 3PMSF</t>
  </si>
  <si>
    <t>05128520000</t>
  </si>
  <si>
    <t>385/55R22.5 160K (158L) RUNNER F2 EU LRL 20PR M+S 3PMSF</t>
  </si>
  <si>
    <t>04221790000</t>
  </si>
  <si>
    <t>205/75R17.5 124/122M RUNNER D2 EU LRF 12PR M+S 3PMSF</t>
  </si>
  <si>
    <t>04221710000</t>
  </si>
  <si>
    <t>215/75R17.5 126/124M RUNNER D2 EU LRF 12PR M+S 3PMSF</t>
  </si>
  <si>
    <t>04221500000</t>
  </si>
  <si>
    <t>225/75R17.5 129/127M TL RUNNER D2 EU LRF 12PR M+S 3PMSF</t>
  </si>
  <si>
    <t>04221490000</t>
  </si>
  <si>
    <t>235/75R17.5 132/130M TL RUNNER D2 EU LRF 12PR M+S 3PMSF</t>
  </si>
  <si>
    <t>04220960000</t>
  </si>
  <si>
    <t>245/70R17.5 136/134M TL RUNNER D2 EU LRG 14PR M+S 3PMSF</t>
  </si>
  <si>
    <t>05224170000</t>
  </si>
  <si>
    <t>245/70R19.5 136/134M TL RUNNER D2 EU LRH 16PR M+S 3PMSF</t>
  </si>
  <si>
    <t>05224210000</t>
  </si>
  <si>
    <t>265/70R19.5 140/138M TL RUNNER D2 EU LRG 14PR M+S 3PMSF</t>
  </si>
  <si>
    <t>05224280000</t>
  </si>
  <si>
    <t>285/70R19.5 146/144M TL RUNNER D2 EU LRH 16PR M+S 3PMSF</t>
  </si>
  <si>
    <t>05222060000</t>
  </si>
  <si>
    <t>295/80R22.5 152/148M TL RUNNER D2 LRH 16PR M+S 3PMSF</t>
  </si>
  <si>
    <t>05221960000</t>
  </si>
  <si>
    <t>315/80R22.5 156/150L (154/150M) TL RUNNER D2 EU LRL 20PR M+S 3PMSF</t>
  </si>
  <si>
    <t>05222000000</t>
  </si>
  <si>
    <t>315/70R22.5 154/150L (152/148M) TL RUNNER D2 LRL 20PR  M+S 3PMSF</t>
  </si>
  <si>
    <t>05222840000</t>
  </si>
  <si>
    <t>295/60R22.5 150/147L TL EURO-DRIVE EU LRJ 18PR M+S 3PMSF</t>
  </si>
  <si>
    <t>05222850000</t>
  </si>
  <si>
    <t>315/60R22.5 152/148L TL EURO-DRIVE EU LRL 20PR M+S 3PMSF</t>
  </si>
  <si>
    <t>04920740000</t>
  </si>
  <si>
    <t>215/75R17.5 135/133K RUNNER T3 EU LRH 16PR M+S 3PMSF</t>
  </si>
  <si>
    <t>04920800000</t>
  </si>
  <si>
    <t>235/75R17.5 143/141K (144/144F) TL RUNNER T3 EU LRH 16PR M+S 3PMSF</t>
  </si>
  <si>
    <t>04920810000</t>
  </si>
  <si>
    <t>245/70R17.5 143/141L (146/146F) RUNNER T3 EU LRH 16PR M+S 3PMSF</t>
  </si>
  <si>
    <t>05322640000</t>
  </si>
  <si>
    <t>245/70R19.5 141/140K RUNNER T3 EU LRH 16PR M+S 3PMSF</t>
  </si>
  <si>
    <t>05322650000</t>
  </si>
  <si>
    <t>265/70R19.5 143/141J TL RUNNER T3 EU LRH 16PR M+S 3PMSF</t>
  </si>
  <si>
    <t>05320880000</t>
  </si>
  <si>
    <t>285/70R19.5 150/148K RUNNER T2 EU LRJ 18PR M+S</t>
  </si>
  <si>
    <t>05322630000</t>
  </si>
  <si>
    <t>445/45R19.5 160J TL RUNNER T3  EU LRM 22PR M+S 3PMSF</t>
  </si>
  <si>
    <t>05322420000</t>
  </si>
  <si>
    <t>385/65R22.5 164K TL RUNNER T3 HL EU LRL 20PR M+S 3PMSF</t>
  </si>
  <si>
    <t>05322470000</t>
  </si>
  <si>
    <t>385/55R22.5 160K RUNNER T3 EU LRL 20PR M+S 3PMSF</t>
  </si>
  <si>
    <t>150/145J (152/148F)</t>
  </si>
  <si>
    <t>05141110000</t>
  </si>
  <si>
    <t>275/70R22.5 150/145J (152/148F) TL SEMPERIT CITY A2 EU LRJ 18PR M+S 3PMSF</t>
  </si>
  <si>
    <t>05251170000</t>
  </si>
  <si>
    <t>315/80R22.5 156/150K TL WORKER D2 EU LRL 20PR M+S 3PMSF</t>
  </si>
  <si>
    <t>05350560000</t>
  </si>
  <si>
    <t>265/70R19.5 143/141J TL WORKER T 2 EU LRH 16PR M+S 3PMSF</t>
  </si>
  <si>
    <t>05350550000</t>
  </si>
  <si>
    <t>385/65R22.5 160K M 277 LRL 20PR M+S 3PMSF</t>
  </si>
  <si>
    <t>Sales Doc Type</t>
  </si>
  <si>
    <t>Sales org</t>
  </si>
  <si>
    <t>Dist Channel</t>
  </si>
  <si>
    <t>Division</t>
  </si>
  <si>
    <t>Sold-to Party</t>
  </si>
  <si>
    <t>Material</t>
  </si>
  <si>
    <t>Cust Material</t>
  </si>
  <si>
    <t>Qty</t>
  </si>
  <si>
    <t>Req Delv Date</t>
  </si>
  <si>
    <t>PO #</t>
  </si>
  <si>
    <t>PO date</t>
  </si>
  <si>
    <t>Delivery Block</t>
  </si>
  <si>
    <t>Ship to party</t>
  </si>
  <si>
    <t>Plant</t>
  </si>
  <si>
    <t>Stor loca</t>
  </si>
  <si>
    <t>Route</t>
  </si>
  <si>
    <t>Complete Del</t>
  </si>
  <si>
    <t>Shipp condition</t>
  </si>
  <si>
    <t>Spec process</t>
  </si>
  <si>
    <t>Pay terms</t>
  </si>
  <si>
    <t>Fixed value date</t>
  </si>
  <si>
    <t>Action code</t>
  </si>
  <si>
    <t>Delivery Group</t>
  </si>
  <si>
    <t>Cond Type</t>
  </si>
  <si>
    <t>Cond Value</t>
  </si>
  <si>
    <t>Order Reason</t>
  </si>
  <si>
    <t>Name of orderer</t>
  </si>
  <si>
    <t>Headet text</t>
  </si>
  <si>
    <t>Cond Excl</t>
  </si>
  <si>
    <t>INCO1</t>
  </si>
  <si>
    <t>INCO2</t>
  </si>
  <si>
    <t>Article Description</t>
  </si>
  <si>
    <t>Order</t>
  </si>
  <si>
    <t>Serv.rend.date</t>
  </si>
  <si>
    <t>ZDM</t>
  </si>
  <si>
    <t>29</t>
  </si>
  <si>
    <t>RE</t>
  </si>
  <si>
    <t>00</t>
  </si>
  <si>
    <t>GES2</t>
  </si>
  <si>
    <t>1</t>
  </si>
  <si>
    <t>35</t>
  </si>
  <si>
    <t>0000</t>
  </si>
  <si>
    <t>ES</t>
  </si>
  <si>
    <t xml:space="preserve">   </t>
  </si>
  <si>
    <t>=Barum!$C$7</t>
  </si>
  <si>
    <t>=Barum!$C$8</t>
  </si>
  <si>
    <t>=Barum!$C$9</t>
  </si>
  <si>
    <t>=Barum!$C$10</t>
  </si>
  <si>
    <t>=Barum!$C$11</t>
  </si>
  <si>
    <t>=Barum!$C$12</t>
  </si>
  <si>
    <t>=Barum!$C$13</t>
  </si>
  <si>
    <t>=Barum!$C$14</t>
  </si>
  <si>
    <t>=Barum!$C$15</t>
  </si>
  <si>
    <t>=Barum!$C$16</t>
  </si>
  <si>
    <t>=Barum!$C$17</t>
  </si>
  <si>
    <t>=Barum!$C$18</t>
  </si>
  <si>
    <t>=Barum!$C$19</t>
  </si>
  <si>
    <t>=Barum!$C$20</t>
  </si>
  <si>
    <t>=Barum!$C$21</t>
  </si>
  <si>
    <t>=Barum!$C$22</t>
  </si>
  <si>
    <t>=Barum!$C$23</t>
  </si>
  <si>
    <t>=Barum!$C$24</t>
  </si>
  <si>
    <t>=Barum!$C$25</t>
  </si>
  <si>
    <t>=Barum!$C$26</t>
  </si>
  <si>
    <t>=Barum!$C$27</t>
  </si>
  <si>
    <t>=Barum!$C$28</t>
  </si>
  <si>
    <t>=Barum!$C$29</t>
  </si>
  <si>
    <t>=Barum!$C$30</t>
  </si>
  <si>
    <t>=Barum!$C$31</t>
  </si>
  <si>
    <t>=Barum!$C$32</t>
  </si>
  <si>
    <t>=Barum!$C$33</t>
  </si>
  <si>
    <t>=Barum!$C$34</t>
  </si>
  <si>
    <t>=Barum!$C$35</t>
  </si>
  <si>
    <t>=Barum!$C$36</t>
  </si>
  <si>
    <t>=Barum!$C$39</t>
  </si>
  <si>
    <t>=Barum!$C$40</t>
  </si>
  <si>
    <t>=Barum!$C$41</t>
  </si>
  <si>
    <t>=Barum!$C$42</t>
  </si>
  <si>
    <t>=Barum!$C$43</t>
  </si>
  <si>
    <t>=Barum!$C$44</t>
  </si>
  <si>
    <t>=Barum!$C$45</t>
  </si>
  <si>
    <t>=Barum!$C$46</t>
  </si>
  <si>
    <t>=Barum!$C$47</t>
  </si>
  <si>
    <t>=Barum!$C$48</t>
  </si>
  <si>
    <t>=Semperit!$C$49</t>
  </si>
  <si>
    <t>=Semperit!$C$50</t>
  </si>
  <si>
    <t>=Semperit!$C$51</t>
  </si>
  <si>
    <t>=Semperit!$C$52</t>
  </si>
  <si>
    <t>=Semperit!$C$53</t>
  </si>
  <si>
    <t>=Semperit!$C$54</t>
  </si>
  <si>
    <t>=Semperit!$C$55</t>
  </si>
  <si>
    <t>=Semperit!$C$56</t>
  </si>
  <si>
    <t>=Semperit!$C$57</t>
  </si>
  <si>
    <t>=Semperit!$C$58</t>
  </si>
  <si>
    <t>=Semperit!$C$59</t>
  </si>
  <si>
    <t>=Semperit!$C$60</t>
  </si>
  <si>
    <t>=Semperit!$C$61</t>
  </si>
  <si>
    <t>=Semperit!$C$62</t>
  </si>
  <si>
    <t>=Semperit!$C$63</t>
  </si>
  <si>
    <t>=Semperit!$C$64</t>
  </si>
  <si>
    <t>=Semperit!$C$65</t>
  </si>
  <si>
    <t>=Semperit!$C$66</t>
  </si>
  <si>
    <t>=Semperit!$C$67</t>
  </si>
  <si>
    <t>=Semperit!$C$68</t>
  </si>
  <si>
    <t>=Semperit!$C$69</t>
  </si>
  <si>
    <t>=Semperit!$C$70</t>
  </si>
  <si>
    <t>=Semperit!$C$71</t>
  </si>
  <si>
    <t>=Semperit!$C$72</t>
  </si>
  <si>
    <t>=Semperit!$C$73</t>
  </si>
  <si>
    <t>=Semperit!$C$74</t>
  </si>
  <si>
    <t>=Semperit!$C$75</t>
  </si>
  <si>
    <t>=Semperit!$C$76</t>
  </si>
  <si>
    <t>=Semperit!$C$77</t>
  </si>
  <si>
    <t>=Semperit!$C$78</t>
  </si>
  <si>
    <t>=Semperit!$C$79</t>
  </si>
  <si>
    <t>=Semperit!$C$80</t>
  </si>
  <si>
    <t>=Semperit!$C$81</t>
  </si>
  <si>
    <t>=Semperit!$C$82</t>
  </si>
  <si>
    <t>=Semperit!$C$83</t>
  </si>
  <si>
    <t>=Semperit!$C$84</t>
  </si>
  <si>
    <t>=Semperit!$C$85</t>
  </si>
  <si>
    <t>=Semperit!$C$86</t>
  </si>
  <si>
    <t>=Semperit!$C$87</t>
  </si>
  <si>
    <t>=Semperit!$C$88</t>
  </si>
  <si>
    <t>=Semperit!$C$89</t>
  </si>
  <si>
    <t>=Semperit!$C$90</t>
  </si>
  <si>
    <t>=Semperit!$C$91</t>
  </si>
  <si>
    <t>=Semperit!$C$92</t>
  </si>
  <si>
    <t>=Semperit!$C$93</t>
  </si>
  <si>
    <t>=Semperit!$C$94</t>
  </si>
  <si>
    <t>=Semperit!$C$95</t>
  </si>
  <si>
    <t>=Semperit!$C$96</t>
  </si>
  <si>
    <t>=Semperit!$C$97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</si>
</sst>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Calibri"/>
      <family val="2"/>
      <charset val="204"/>
    </font>
    <font>
      <b/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1"/>
      <color rgb="FF000000"/>
      <name val="Calibri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000000"/>
      <name val="Calibri"/>
      <family val="2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EDD6"/>
        <bgColor rgb="FF000000"/>
      </patternFill>
    </fill>
    <fill>
      <patternFill patternType="solid">
        <fgColor rgb="FFFDEDD6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993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10" fontId="3" fillId="2" borderId="0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43" fontId="3" fillId="2" borderId="0" xfId="1" applyFont="1" applyFill="1" applyBorder="1" applyAlignment="1">
      <alignment horizontal="center" vertical="center" wrapText="1"/>
    </xf>
    <xf numFmtId="43" fontId="0" fillId="0" borderId="0" xfId="1" applyFont="1"/>
    <xf numFmtId="43" fontId="0" fillId="3" borderId="1" xfId="1" applyFont="1" applyFill="1" applyBorder="1" applyAlignment="1">
      <alignment horizontal="left" vertical="center"/>
    </xf>
    <xf numFmtId="49" fontId="9" fillId="0" borderId="4" xfId="0" applyNumberFormat="1" applyFont="1" applyBorder="1" applyAlignment="1">
      <alignment horizontal="center" wrapText="1"/>
    </xf>
    <xf numFmtId="4" fontId="9" fillId="0" borderId="4" xfId="0" applyNumberFormat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/>
    </xf>
    <xf numFmtId="0" fontId="5" fillId="0" borderId="0" xfId="0" applyFont="1"/>
    <xf numFmtId="0" fontId="9" fillId="0" borderId="4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10" fontId="11" fillId="0" borderId="0" xfId="2" applyNumberFormat="1" applyFont="1"/>
    <xf numFmtId="43" fontId="2" fillId="0" borderId="4" xfId="1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0" xfId="0" applyFont="1"/>
    <xf numFmtId="49" fontId="6" fillId="0" borderId="4" xfId="0" applyNumberFormat="1" applyFont="1" applyBorder="1" applyProtection="1">
      <protection locked="0"/>
    </xf>
    <xf numFmtId="49" fontId="10" fillId="4" borderId="4" xfId="0" applyNumberFormat="1" applyFont="1" applyFill="1" applyBorder="1" applyProtection="1">
      <protection locked="0"/>
    </xf>
    <xf numFmtId="0" fontId="0" fillId="4" borderId="4" xfId="0" applyFill="1" applyBorder="1" applyAlignment="1">
      <alignment wrapText="1"/>
    </xf>
    <xf numFmtId="0" fontId="6" fillId="0" borderId="2" xfId="0" applyFont="1" applyBorder="1"/>
    <xf numFmtId="0" fontId="7" fillId="0" borderId="0" xfId="0" applyFont="1" applyProtection="1">
      <protection locked="0"/>
    </xf>
    <xf numFmtId="49" fontId="10" fillId="4" borderId="4" xfId="0" applyNumberFormat="1" applyFont="1" applyFill="1" applyBorder="1" applyAlignment="1" applyProtection="1">
      <alignment wrapText="1"/>
      <protection locked="0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13" fillId="0" borderId="0" xfId="0" applyNumberFormat="1" applyFont="1" applyAlignment="1">
      <alignment horizontal="right"/>
    </xf>
    <xf numFmtId="49" fontId="13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" fontId="14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Protection="1">
      <protection hidden="1"/>
    </xf>
    <xf numFmtId="49" fontId="15" fillId="0" borderId="0" xfId="0" applyNumberFormat="1" applyFont="1" applyAlignment="1">
      <alignment horizontal="right" wrapText="1"/>
    </xf>
    <xf numFmtId="0" fontId="15" fillId="0" borderId="0" xfId="0" applyFont="1" applyAlignment="1">
      <alignment horizontal="right" wrapText="1"/>
    </xf>
    <xf numFmtId="49" fontId="15" fillId="0" borderId="4" xfId="0" applyNumberFormat="1" applyFont="1" applyBorder="1" applyAlignment="1">
      <alignment horizontal="right" wrapText="1"/>
    </xf>
    <xf numFmtId="14" fontId="15" fillId="0" borderId="4" xfId="0" applyNumberFormat="1" applyFont="1" applyBorder="1" applyAlignment="1">
      <alignment horizontal="right" wrapText="1"/>
    </xf>
    <xf numFmtId="14" fontId="15" fillId="0" borderId="3" xfId="0" applyNumberFormat="1" applyFont="1" applyBorder="1" applyAlignment="1">
      <alignment horizontal="right" wrapText="1"/>
    </xf>
    <xf numFmtId="0" fontId="15" fillId="0" borderId="3" xfId="0" applyFont="1" applyBorder="1" applyAlignment="1">
      <alignment horizontal="center" wrapText="1"/>
    </xf>
    <xf numFmtId="49" fontId="15" fillId="0" borderId="3" xfId="0" applyNumberFormat="1" applyFont="1" applyBorder="1" applyAlignment="1">
      <alignment horizontal="right" wrapText="1"/>
    </xf>
    <xf numFmtId="0" fontId="15" fillId="0" borderId="3" xfId="0" applyFont="1" applyBorder="1" applyAlignment="1">
      <alignment horizontal="right" wrapText="1"/>
    </xf>
    <xf numFmtId="0" fontId="0" fillId="5" borderId="8" xfId="0" applyFill="1" applyBorder="1" applyAlignment="1">
      <alignment horizontal="left" vertical="center"/>
    </xf>
    <xf numFmtId="43" fontId="0" fillId="5" borderId="8" xfId="1" applyFont="1" applyFill="1" applyBorder="1" applyAlignment="1">
      <alignment horizontal="left" vertical="center"/>
    </xf>
    <xf numFmtId="0" fontId="0" fillId="6" borderId="4" xfId="0" applyFill="1" applyBorder="1" applyAlignment="1">
      <alignment wrapText="1"/>
    </xf>
    <xf numFmtId="49" fontId="10" fillId="6" borderId="4" xfId="0" applyNumberFormat="1" applyFont="1" applyFill="1" applyBorder="1" applyProtection="1">
      <protection locked="0"/>
    </xf>
    <xf numFmtId="49" fontId="10" fillId="6" borderId="4" xfId="0" applyNumberFormat="1" applyFont="1" applyFill="1" applyBorder="1" applyAlignment="1" applyProtection="1">
      <alignment wrapText="1"/>
      <protection locked="0"/>
    </xf>
    <xf numFmtId="0" fontId="12" fillId="0" borderId="0" xfId="0" applyFont="1" applyAlignment="1">
      <alignment horizontal="center" vertical="center"/>
    </xf>
    <xf numFmtId="0" fontId="0" fillId="4" borderId="5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3" xr:uid="{CB0E9199-5A10-47C4-9D43-632CACA05983}"/>
    <cellStyle name="Percent" xfId="2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E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165780</xdr:colOff>
      <xdr:row>0</xdr:row>
      <xdr:rowOff>55423</xdr:rowOff>
    </xdr:from>
    <xdr:to>
      <xdr:col>2</xdr:col>
      <xdr:colOff>581025</xdr:colOff>
      <xdr:row>0</xdr:row>
      <xdr:rowOff>547951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783C276-F37C-C93E-D8AA-0A153076B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80" y="55423"/>
          <a:ext cx="2691720" cy="4925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3</xdr:col>
      <xdr:colOff>804094</xdr:colOff>
      <xdr:row>0</xdr:row>
      <xdr:rowOff>492218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5B6F39-B1C4-EF08-D97B-9C5394E627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3594919" cy="4064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didr2803\Pricing\pricing%202025%20Jan\Preordre\NORWAY%20Best%20skj%20Co_Se_Ba_CoRe_LAST%20WI%202024%20MAL.xlsx" TargetMode="External"/><Relationship Id="rId1" Type="http://schemas.openxmlformats.org/officeDocument/2006/relationships/externalLinkPath" Target="file:///J:\didr2803\Pricing\pricing%202025%20Jan\Preordre\NORWAY%20Best%20skj%20Co_Se_Ba_CoRe_LAST%20WI%202024%20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inental 2024"/>
      <sheetName val="Semperit 2024"/>
      <sheetName val="Barum 2024"/>
      <sheetName val="ContiRe 2024"/>
      <sheetName val="Upload"/>
    </sheetNames>
    <sheetDataSet>
      <sheetData sheetId="0">
        <row r="4">
          <cell r="K4" t="str">
            <v xml:space="preserve">  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989B3-005D-47E9-883B-5E026701CD90}">
  <sheetPr>
    <pageSetUpPr fitToPage="1"/>
  </sheetPr>
  <dimension ref="A1:L180"/>
  <sheetViews>
    <sheetView tabSelected="1" workbookViewId="0">
      <pane ySplit="9" topLeftCell="A10" activePane="bottomLeft" state="frozen"/>
      <selection pane="bottomLeft" activeCell="L6" sqref="L6"/>
    </sheetView>
  </sheetViews>
  <sheetFormatPr defaultRowHeight="14.4" x14ac:dyDescent="0.3"/>
  <cols>
    <col min="1" max="1" width="16.88671875" bestFit="1" customWidth="1"/>
    <col min="2" max="2" width="17.33203125" bestFit="1" customWidth="1"/>
    <col min="3" max="3" width="11" bestFit="1" customWidth="1"/>
    <col min="4" max="4" width="24" bestFit="1" customWidth="1"/>
    <col min="5" max="5" width="19.44140625" bestFit="1" customWidth="1"/>
    <col min="6" max="6" width="16" bestFit="1" customWidth="1"/>
    <col min="7" max="7" width="77.5546875" bestFit="1" customWidth="1"/>
    <col min="8" max="8" width="16.5546875" bestFit="1" customWidth="1"/>
    <col min="9" max="9" width="12" style="4" bestFit="1" customWidth="1"/>
    <col min="10" max="12" width="13.109375" bestFit="1" customWidth="1"/>
  </cols>
  <sheetData>
    <row r="1" spans="1:12" ht="46.5" customHeight="1" x14ac:dyDescent="0.3">
      <c r="D1" s="47" t="s">
        <v>0</v>
      </c>
      <c r="E1" s="47"/>
      <c r="F1" s="47"/>
      <c r="G1" s="47"/>
    </row>
    <row r="2" spans="1:12" ht="15.6" x14ac:dyDescent="0.3">
      <c r="A2" s="10" t="s">
        <v>1</v>
      </c>
      <c r="B2" s="10"/>
      <c r="C2" s="10"/>
      <c r="G2" s="10" t="s">
        <v>2</v>
      </c>
      <c r="H2" s="10"/>
    </row>
    <row r="3" spans="1:12" ht="54" customHeight="1" x14ac:dyDescent="0.3">
      <c r="A3" s="48"/>
      <c r="B3" s="49"/>
      <c r="C3" s="49"/>
      <c r="D3" s="50"/>
      <c r="E3" s="15"/>
      <c r="F3" s="15"/>
      <c r="G3" s="19"/>
    </row>
    <row r="4" spans="1:12" ht="15" customHeight="1" x14ac:dyDescent="0.3">
      <c r="K4" t="s">
        <v>3</v>
      </c>
      <c r="L4" t="s">
        <v>4</v>
      </c>
    </row>
    <row r="5" spans="1:12" ht="15" customHeight="1" x14ac:dyDescent="0.3">
      <c r="A5" s="20"/>
      <c r="B5" s="21"/>
      <c r="E5" t="s">
        <v>5</v>
      </c>
      <c r="K5" s="13">
        <v>0.36</v>
      </c>
      <c r="L5" s="13">
        <v>0.08</v>
      </c>
    </row>
    <row r="6" spans="1:12" ht="32.25" customHeight="1" x14ac:dyDescent="0.3">
      <c r="A6" s="11" t="s">
        <v>6</v>
      </c>
      <c r="B6" s="11" t="s">
        <v>7</v>
      </c>
      <c r="C6" s="6" t="s">
        <v>8</v>
      </c>
      <c r="D6" s="7" t="s">
        <v>9</v>
      </c>
      <c r="E6" s="8" t="s">
        <v>10</v>
      </c>
      <c r="H6" s="15"/>
      <c r="J6" s="9" t="s">
        <v>11</v>
      </c>
      <c r="K6" s="9" t="s">
        <v>12</v>
      </c>
      <c r="L6" s="9" t="s">
        <v>13</v>
      </c>
    </row>
    <row r="7" spans="1:12" ht="27.75" customHeight="1" x14ac:dyDescent="0.3">
      <c r="A7" s="18" t="s">
        <v>14</v>
      </c>
      <c r="B7" s="17" t="s">
        <v>15</v>
      </c>
      <c r="C7" s="18" t="s">
        <v>16</v>
      </c>
      <c r="D7" s="22" t="s">
        <v>17</v>
      </c>
      <c r="E7" s="18" t="s">
        <v>18</v>
      </c>
      <c r="H7" s="16"/>
      <c r="J7" s="12">
        <f>SUM(J10:J10)</f>
        <v>0</v>
      </c>
      <c r="K7" s="14">
        <f>SUM(K10:K10)</f>
        <v>0</v>
      </c>
      <c r="L7" s="14">
        <f>SUM(L10:L10)</f>
        <v>0</v>
      </c>
    </row>
    <row r="8" spans="1:12" x14ac:dyDescent="0.3">
      <c r="K8" s="4"/>
      <c r="L8" s="4"/>
    </row>
    <row r="9" spans="1:12" x14ac:dyDescent="0.3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25</v>
      </c>
      <c r="H9" s="1" t="s">
        <v>26</v>
      </c>
      <c r="I9" s="3" t="s">
        <v>27</v>
      </c>
      <c r="J9" s="1" t="s">
        <v>28</v>
      </c>
      <c r="K9" s="3" t="s">
        <v>29</v>
      </c>
      <c r="L9" s="3" t="s">
        <v>29</v>
      </c>
    </row>
    <row r="10" spans="1:12" ht="22.5" customHeight="1" x14ac:dyDescent="0.3">
      <c r="A10" s="2" t="s">
        <v>30</v>
      </c>
      <c r="B10" s="2" t="s">
        <v>31</v>
      </c>
      <c r="C10" s="2"/>
      <c r="D10" s="2" t="s">
        <v>32</v>
      </c>
      <c r="E10" s="2" t="s">
        <v>33</v>
      </c>
      <c r="F10" s="2" t="s">
        <v>34</v>
      </c>
      <c r="G10" s="2" t="s">
        <v>35</v>
      </c>
      <c r="H10" s="2" t="s">
        <v>36</v>
      </c>
      <c r="I10" s="5">
        <v>4419</v>
      </c>
      <c r="J10" s="2"/>
      <c r="K10" s="5" t="str">
        <f t="shared" ref="K10" si="0">IFERROR(ROUND(IF(J10&gt;0.1,(I10-I10*$K$5)*J10,""),2),"")</f>
        <v/>
      </c>
      <c r="L10" s="5" t="str">
        <f t="shared" ref="L10" si="1">IFERROR(ROUND(IF(J10&gt;0.1,(K10-K10*$L$5),""),2),"")</f>
        <v/>
      </c>
    </row>
    <row r="11" spans="1:12" ht="22.5" customHeight="1" x14ac:dyDescent="0.3">
      <c r="A11" s="2" t="s">
        <v>37</v>
      </c>
      <c r="B11" s="2" t="s">
        <v>31</v>
      </c>
      <c r="C11" s="2"/>
      <c r="D11" s="2" t="s">
        <v>32</v>
      </c>
      <c r="E11" s="2" t="s">
        <v>38</v>
      </c>
      <c r="F11" s="2" t="s">
        <v>39</v>
      </c>
      <c r="G11" s="2" t="s">
        <v>40</v>
      </c>
      <c r="H11" s="2" t="s">
        <v>36</v>
      </c>
      <c r="I11" s="5">
        <v>6180</v>
      </c>
      <c r="J11" s="2"/>
      <c r="K11" s="5" t="str">
        <f t="shared" ref="K11:K74" si="2">IFERROR(ROUND(IF(J11&gt;0.1,(I11-I11*$K$5)*J11,""),2),"")</f>
        <v/>
      </c>
      <c r="L11" s="5" t="str">
        <f t="shared" ref="L11:L74" si="3">IFERROR(ROUND(IF(J11&gt;0.1,(K11-K11*$L$5),""),2),"")</f>
        <v/>
      </c>
    </row>
    <row r="12" spans="1:12" ht="22.5" customHeight="1" x14ac:dyDescent="0.3">
      <c r="A12" s="2" t="s">
        <v>41</v>
      </c>
      <c r="B12" s="2" t="s">
        <v>31</v>
      </c>
      <c r="C12" s="2"/>
      <c r="D12" s="2" t="s">
        <v>32</v>
      </c>
      <c r="E12" s="2" t="s">
        <v>42</v>
      </c>
      <c r="F12" s="2" t="s">
        <v>43</v>
      </c>
      <c r="G12" s="2" t="s">
        <v>44</v>
      </c>
      <c r="H12" s="2" t="s">
        <v>36</v>
      </c>
      <c r="I12" s="5">
        <v>6238</v>
      </c>
      <c r="J12" s="2"/>
      <c r="K12" s="5" t="str">
        <f t="shared" si="2"/>
        <v/>
      </c>
      <c r="L12" s="5" t="str">
        <f t="shared" si="3"/>
        <v/>
      </c>
    </row>
    <row r="13" spans="1:12" ht="22.5" customHeight="1" x14ac:dyDescent="0.3">
      <c r="A13" s="2" t="s">
        <v>45</v>
      </c>
      <c r="B13" s="2" t="s">
        <v>31</v>
      </c>
      <c r="C13" s="2"/>
      <c r="D13" s="2" t="s">
        <v>32</v>
      </c>
      <c r="E13" s="2" t="s">
        <v>46</v>
      </c>
      <c r="F13" s="2" t="s">
        <v>47</v>
      </c>
      <c r="G13" s="2" t="s">
        <v>48</v>
      </c>
      <c r="H13" s="2" t="s">
        <v>36</v>
      </c>
      <c r="I13" s="5">
        <v>7831</v>
      </c>
      <c r="J13" s="2"/>
      <c r="K13" s="5" t="str">
        <f t="shared" si="2"/>
        <v/>
      </c>
      <c r="L13" s="5" t="str">
        <f t="shared" si="3"/>
        <v/>
      </c>
    </row>
    <row r="14" spans="1:12" ht="22.5" customHeight="1" x14ac:dyDescent="0.3">
      <c r="A14" s="2" t="s">
        <v>49</v>
      </c>
      <c r="B14" s="2" t="s">
        <v>31</v>
      </c>
      <c r="C14" s="2"/>
      <c r="D14" s="2" t="s">
        <v>32</v>
      </c>
      <c r="E14" s="2" t="s">
        <v>50</v>
      </c>
      <c r="F14" s="2" t="s">
        <v>51</v>
      </c>
      <c r="G14" s="2" t="s">
        <v>52</v>
      </c>
      <c r="H14" s="2" t="s">
        <v>36</v>
      </c>
      <c r="I14" s="5">
        <v>10077</v>
      </c>
      <c r="J14" s="2"/>
      <c r="K14" s="5" t="str">
        <f t="shared" si="2"/>
        <v/>
      </c>
      <c r="L14" s="5" t="str">
        <f t="shared" si="3"/>
        <v/>
      </c>
    </row>
    <row r="15" spans="1:12" ht="22.5" customHeight="1" x14ac:dyDescent="0.3">
      <c r="A15" s="2" t="s">
        <v>49</v>
      </c>
      <c r="B15" s="2" t="s">
        <v>31</v>
      </c>
      <c r="C15" s="2"/>
      <c r="D15" s="2" t="s">
        <v>32</v>
      </c>
      <c r="E15" s="2" t="s">
        <v>50</v>
      </c>
      <c r="F15" s="2" t="s">
        <v>53</v>
      </c>
      <c r="G15" s="2" t="s">
        <v>54</v>
      </c>
      <c r="H15" s="2" t="s">
        <v>36</v>
      </c>
      <c r="I15" s="5">
        <v>9689</v>
      </c>
      <c r="J15" s="2"/>
      <c r="K15" s="5" t="str">
        <f t="shared" si="2"/>
        <v/>
      </c>
      <c r="L15" s="5" t="str">
        <f t="shared" si="3"/>
        <v/>
      </c>
    </row>
    <row r="16" spans="1:12" ht="22.5" customHeight="1" x14ac:dyDescent="0.3">
      <c r="A16" s="2" t="s">
        <v>55</v>
      </c>
      <c r="B16" s="2" t="s">
        <v>31</v>
      </c>
      <c r="C16" s="2"/>
      <c r="D16" s="2" t="s">
        <v>32</v>
      </c>
      <c r="E16" s="2" t="s">
        <v>56</v>
      </c>
      <c r="F16" s="2" t="s">
        <v>57</v>
      </c>
      <c r="G16" s="2" t="s">
        <v>58</v>
      </c>
      <c r="H16" s="2" t="s">
        <v>36</v>
      </c>
      <c r="I16" s="5">
        <v>10517</v>
      </c>
      <c r="J16" s="2"/>
      <c r="K16" s="5" t="str">
        <f t="shared" si="2"/>
        <v/>
      </c>
      <c r="L16" s="5" t="str">
        <f t="shared" si="3"/>
        <v/>
      </c>
    </row>
    <row r="17" spans="1:12" ht="22.5" customHeight="1" x14ac:dyDescent="0.3">
      <c r="A17" s="2" t="s">
        <v>55</v>
      </c>
      <c r="B17" s="2" t="s">
        <v>31</v>
      </c>
      <c r="C17" s="2"/>
      <c r="D17" s="2" t="s">
        <v>32</v>
      </c>
      <c r="E17" s="2" t="s">
        <v>56</v>
      </c>
      <c r="F17" s="2" t="s">
        <v>59</v>
      </c>
      <c r="G17" s="2" t="s">
        <v>60</v>
      </c>
      <c r="H17" s="2" t="s">
        <v>36</v>
      </c>
      <c r="I17" s="5">
        <v>9818</v>
      </c>
      <c r="J17" s="2"/>
      <c r="K17" s="5" t="str">
        <f t="shared" si="2"/>
        <v/>
      </c>
      <c r="L17" s="5" t="str">
        <f t="shared" si="3"/>
        <v/>
      </c>
    </row>
    <row r="18" spans="1:12" ht="22.5" customHeight="1" x14ac:dyDescent="0.3">
      <c r="A18" s="2" t="s">
        <v>61</v>
      </c>
      <c r="B18" s="2" t="s">
        <v>31</v>
      </c>
      <c r="C18" s="2"/>
      <c r="D18" s="2" t="s">
        <v>32</v>
      </c>
      <c r="E18" s="2" t="s">
        <v>56</v>
      </c>
      <c r="F18" s="2" t="s">
        <v>62</v>
      </c>
      <c r="G18" s="2" t="s">
        <v>63</v>
      </c>
      <c r="H18" s="2" t="s">
        <v>36</v>
      </c>
      <c r="I18" s="5">
        <v>10208</v>
      </c>
      <c r="J18" s="2"/>
      <c r="K18" s="5" t="str">
        <f t="shared" si="2"/>
        <v/>
      </c>
      <c r="L18" s="5" t="str">
        <f t="shared" si="3"/>
        <v/>
      </c>
    </row>
    <row r="19" spans="1:12" ht="22.5" customHeight="1" x14ac:dyDescent="0.3">
      <c r="A19" s="2" t="s">
        <v>64</v>
      </c>
      <c r="B19" s="2" t="s">
        <v>31</v>
      </c>
      <c r="C19" s="2"/>
      <c r="D19" s="2" t="s">
        <v>32</v>
      </c>
      <c r="E19" s="2" t="s">
        <v>65</v>
      </c>
      <c r="F19" s="2" t="s">
        <v>66</v>
      </c>
      <c r="G19" s="2" t="s">
        <v>67</v>
      </c>
      <c r="H19" s="2" t="s">
        <v>36</v>
      </c>
      <c r="I19" s="5">
        <v>10727</v>
      </c>
      <c r="J19" s="2"/>
      <c r="K19" s="5" t="str">
        <f t="shared" si="2"/>
        <v/>
      </c>
      <c r="L19" s="5" t="str">
        <f t="shared" si="3"/>
        <v/>
      </c>
    </row>
    <row r="20" spans="1:12" ht="22.5" customHeight="1" x14ac:dyDescent="0.3">
      <c r="A20" s="2" t="s">
        <v>64</v>
      </c>
      <c r="B20" s="2" t="s">
        <v>31</v>
      </c>
      <c r="C20" s="2"/>
      <c r="D20" s="2" t="s">
        <v>32</v>
      </c>
      <c r="E20" s="2" t="s">
        <v>65</v>
      </c>
      <c r="F20" s="2" t="s">
        <v>68</v>
      </c>
      <c r="G20" s="2" t="s">
        <v>69</v>
      </c>
      <c r="H20" s="2" t="s">
        <v>36</v>
      </c>
      <c r="I20" s="5">
        <v>10941</v>
      </c>
      <c r="J20" s="2"/>
      <c r="K20" s="5" t="str">
        <f t="shared" si="2"/>
        <v/>
      </c>
      <c r="L20" s="5" t="str">
        <f t="shared" si="3"/>
        <v/>
      </c>
    </row>
    <row r="21" spans="1:12" ht="22.5" customHeight="1" x14ac:dyDescent="0.3">
      <c r="A21" s="2" t="s">
        <v>70</v>
      </c>
      <c r="B21" s="2" t="s">
        <v>31</v>
      </c>
      <c r="C21" s="2"/>
      <c r="D21" s="2" t="s">
        <v>32</v>
      </c>
      <c r="E21" s="2" t="s">
        <v>71</v>
      </c>
      <c r="F21" s="2" t="s">
        <v>72</v>
      </c>
      <c r="G21" s="2" t="s">
        <v>73</v>
      </c>
      <c r="H21" s="2" t="s">
        <v>36</v>
      </c>
      <c r="I21" s="5">
        <v>10733</v>
      </c>
      <c r="J21" s="2"/>
      <c r="K21" s="5" t="str">
        <f t="shared" si="2"/>
        <v/>
      </c>
      <c r="L21" s="5" t="str">
        <f t="shared" si="3"/>
        <v/>
      </c>
    </row>
    <row r="22" spans="1:12" ht="22.5" customHeight="1" x14ac:dyDescent="0.3">
      <c r="A22" s="2" t="s">
        <v>74</v>
      </c>
      <c r="B22" s="2" t="s">
        <v>31</v>
      </c>
      <c r="C22" s="2"/>
      <c r="D22" s="2" t="s">
        <v>32</v>
      </c>
      <c r="E22" s="2" t="s">
        <v>75</v>
      </c>
      <c r="F22" s="2" t="s">
        <v>76</v>
      </c>
      <c r="G22" s="2" t="s">
        <v>77</v>
      </c>
      <c r="H22" s="2" t="s">
        <v>36</v>
      </c>
      <c r="I22" s="5">
        <v>11140</v>
      </c>
      <c r="J22" s="2"/>
      <c r="K22" s="5" t="str">
        <f t="shared" si="2"/>
        <v/>
      </c>
      <c r="L22" s="5" t="str">
        <f t="shared" si="3"/>
        <v/>
      </c>
    </row>
    <row r="23" spans="1:12" ht="22.5" customHeight="1" x14ac:dyDescent="0.3">
      <c r="A23" s="2" t="s">
        <v>74</v>
      </c>
      <c r="B23" s="2" t="s">
        <v>31</v>
      </c>
      <c r="C23" s="2"/>
      <c r="D23" s="2" t="s">
        <v>32</v>
      </c>
      <c r="E23" s="2" t="s">
        <v>75</v>
      </c>
      <c r="F23" s="2" t="s">
        <v>78</v>
      </c>
      <c r="G23" s="2" t="s">
        <v>79</v>
      </c>
      <c r="H23" s="2" t="s">
        <v>36</v>
      </c>
      <c r="I23" s="5">
        <v>11363</v>
      </c>
      <c r="J23" s="2"/>
      <c r="K23" s="5" t="str">
        <f t="shared" si="2"/>
        <v/>
      </c>
      <c r="L23" s="5" t="str">
        <f t="shared" si="3"/>
        <v/>
      </c>
    </row>
    <row r="24" spans="1:12" ht="22.5" customHeight="1" x14ac:dyDescent="0.3">
      <c r="A24" s="2" t="s">
        <v>80</v>
      </c>
      <c r="B24" s="2" t="s">
        <v>31</v>
      </c>
      <c r="C24" s="2"/>
      <c r="D24" s="2" t="s">
        <v>32</v>
      </c>
      <c r="E24" s="2" t="s">
        <v>81</v>
      </c>
      <c r="F24" s="2" t="s">
        <v>82</v>
      </c>
      <c r="G24" s="2" t="s">
        <v>83</v>
      </c>
      <c r="H24" s="2" t="s">
        <v>36</v>
      </c>
      <c r="I24" s="5">
        <v>11435</v>
      </c>
      <c r="J24" s="2"/>
      <c r="K24" s="5" t="str">
        <f t="shared" si="2"/>
        <v/>
      </c>
      <c r="L24" s="5" t="str">
        <f t="shared" si="3"/>
        <v/>
      </c>
    </row>
    <row r="25" spans="1:12" ht="22.5" customHeight="1" x14ac:dyDescent="0.3">
      <c r="A25" s="2" t="s">
        <v>30</v>
      </c>
      <c r="B25" s="2" t="s">
        <v>31</v>
      </c>
      <c r="C25" s="2"/>
      <c r="D25" s="2" t="s">
        <v>84</v>
      </c>
      <c r="E25" s="2" t="s">
        <v>33</v>
      </c>
      <c r="F25" s="2" t="s">
        <v>85</v>
      </c>
      <c r="G25" s="2" t="s">
        <v>86</v>
      </c>
      <c r="H25" s="2" t="s">
        <v>36</v>
      </c>
      <c r="I25" s="5">
        <v>4419</v>
      </c>
      <c r="J25" s="2"/>
      <c r="K25" s="5" t="str">
        <f t="shared" si="2"/>
        <v/>
      </c>
      <c r="L25" s="5" t="str">
        <f t="shared" si="3"/>
        <v/>
      </c>
    </row>
    <row r="26" spans="1:12" ht="22.5" customHeight="1" x14ac:dyDescent="0.3">
      <c r="A26" s="2" t="s">
        <v>37</v>
      </c>
      <c r="B26" s="2" t="s">
        <v>31</v>
      </c>
      <c r="C26" s="2"/>
      <c r="D26" s="2" t="s">
        <v>84</v>
      </c>
      <c r="E26" s="2" t="s">
        <v>38</v>
      </c>
      <c r="F26" s="2" t="s">
        <v>87</v>
      </c>
      <c r="G26" s="2" t="s">
        <v>88</v>
      </c>
      <c r="H26" s="2" t="s">
        <v>36</v>
      </c>
      <c r="I26" s="5">
        <v>6180</v>
      </c>
      <c r="J26" s="2"/>
      <c r="K26" s="5" t="str">
        <f t="shared" si="2"/>
        <v/>
      </c>
      <c r="L26" s="5" t="str">
        <f t="shared" si="3"/>
        <v/>
      </c>
    </row>
    <row r="27" spans="1:12" ht="22.5" customHeight="1" x14ac:dyDescent="0.3">
      <c r="A27" s="2" t="s">
        <v>41</v>
      </c>
      <c r="B27" s="2" t="s">
        <v>31</v>
      </c>
      <c r="C27" s="2"/>
      <c r="D27" s="2" t="s">
        <v>84</v>
      </c>
      <c r="E27" s="2" t="s">
        <v>42</v>
      </c>
      <c r="F27" s="2" t="s">
        <v>89</v>
      </c>
      <c r="G27" s="2" t="s">
        <v>90</v>
      </c>
      <c r="H27" s="2" t="s">
        <v>36</v>
      </c>
      <c r="I27" s="5">
        <v>6238</v>
      </c>
      <c r="J27" s="2"/>
      <c r="K27" s="5" t="str">
        <f t="shared" si="2"/>
        <v/>
      </c>
      <c r="L27" s="5" t="str">
        <f t="shared" si="3"/>
        <v/>
      </c>
    </row>
    <row r="28" spans="1:12" ht="22.5" customHeight="1" x14ac:dyDescent="0.3">
      <c r="A28" s="2" t="s">
        <v>45</v>
      </c>
      <c r="B28" s="2" t="s">
        <v>31</v>
      </c>
      <c r="C28" s="2"/>
      <c r="D28" s="2" t="s">
        <v>84</v>
      </c>
      <c r="E28" s="2" t="s">
        <v>46</v>
      </c>
      <c r="F28" s="2" t="s">
        <v>91</v>
      </c>
      <c r="G28" s="2" t="s">
        <v>92</v>
      </c>
      <c r="H28" s="2" t="s">
        <v>36</v>
      </c>
      <c r="I28" s="5">
        <v>7831</v>
      </c>
      <c r="J28" s="2"/>
      <c r="K28" s="5" t="str">
        <f t="shared" si="2"/>
        <v/>
      </c>
      <c r="L28" s="5" t="str">
        <f t="shared" si="3"/>
        <v/>
      </c>
    </row>
    <row r="29" spans="1:12" ht="22.5" customHeight="1" x14ac:dyDescent="0.3">
      <c r="A29" s="2" t="s">
        <v>93</v>
      </c>
      <c r="B29" s="2" t="s">
        <v>31</v>
      </c>
      <c r="C29" s="2"/>
      <c r="D29" s="2" t="s">
        <v>84</v>
      </c>
      <c r="E29" s="2" t="s">
        <v>94</v>
      </c>
      <c r="F29" s="2" t="s">
        <v>95</v>
      </c>
      <c r="G29" s="2" t="s">
        <v>96</v>
      </c>
      <c r="H29" s="2" t="s">
        <v>36</v>
      </c>
      <c r="I29" s="5">
        <v>9406</v>
      </c>
      <c r="J29" s="2"/>
      <c r="K29" s="5" t="str">
        <f t="shared" si="2"/>
        <v/>
      </c>
      <c r="L29" s="5" t="str">
        <f t="shared" si="3"/>
        <v/>
      </c>
    </row>
    <row r="30" spans="1:12" ht="22.5" customHeight="1" x14ac:dyDescent="0.3">
      <c r="A30" s="2" t="s">
        <v>49</v>
      </c>
      <c r="B30" s="2" t="s">
        <v>31</v>
      </c>
      <c r="C30" s="2"/>
      <c r="D30" s="2" t="s">
        <v>84</v>
      </c>
      <c r="E30" s="2" t="s">
        <v>97</v>
      </c>
      <c r="F30" s="2" t="s">
        <v>98</v>
      </c>
      <c r="G30" s="2" t="s">
        <v>99</v>
      </c>
      <c r="H30" s="2" t="s">
        <v>36</v>
      </c>
      <c r="I30" s="5">
        <v>10077</v>
      </c>
      <c r="J30" s="2"/>
      <c r="K30" s="5" t="str">
        <f t="shared" si="2"/>
        <v/>
      </c>
      <c r="L30" s="5" t="str">
        <f t="shared" si="3"/>
        <v/>
      </c>
    </row>
    <row r="31" spans="1:12" ht="22.5" customHeight="1" x14ac:dyDescent="0.3">
      <c r="A31" s="2" t="s">
        <v>49</v>
      </c>
      <c r="B31" s="2" t="s">
        <v>31</v>
      </c>
      <c r="C31" s="2"/>
      <c r="D31" s="2" t="s">
        <v>84</v>
      </c>
      <c r="E31" s="2" t="s">
        <v>97</v>
      </c>
      <c r="F31" s="2" t="s">
        <v>100</v>
      </c>
      <c r="G31" s="2" t="s">
        <v>101</v>
      </c>
      <c r="H31" s="2" t="s">
        <v>36</v>
      </c>
      <c r="I31" s="5">
        <v>10077</v>
      </c>
      <c r="J31" s="2"/>
      <c r="K31" s="5" t="str">
        <f t="shared" si="2"/>
        <v/>
      </c>
      <c r="L31" s="5" t="str">
        <f t="shared" si="3"/>
        <v/>
      </c>
    </row>
    <row r="32" spans="1:12" ht="22.5" customHeight="1" x14ac:dyDescent="0.3">
      <c r="A32" s="2" t="s">
        <v>49</v>
      </c>
      <c r="B32" s="2" t="s">
        <v>31</v>
      </c>
      <c r="C32" s="2"/>
      <c r="D32" s="2" t="s">
        <v>84</v>
      </c>
      <c r="E32" s="2" t="s">
        <v>50</v>
      </c>
      <c r="F32" s="2" t="s">
        <v>102</v>
      </c>
      <c r="G32" s="2" t="s">
        <v>103</v>
      </c>
      <c r="H32" s="2" t="s">
        <v>36</v>
      </c>
      <c r="I32" s="5">
        <v>9689</v>
      </c>
      <c r="J32" s="2"/>
      <c r="K32" s="5" t="str">
        <f t="shared" si="2"/>
        <v/>
      </c>
      <c r="L32" s="5" t="str">
        <f t="shared" si="3"/>
        <v/>
      </c>
    </row>
    <row r="33" spans="1:12" ht="22.5" customHeight="1" x14ac:dyDescent="0.3">
      <c r="A33" s="2" t="s">
        <v>55</v>
      </c>
      <c r="B33" s="2" t="s">
        <v>31</v>
      </c>
      <c r="C33" s="2"/>
      <c r="D33" s="2" t="s">
        <v>84</v>
      </c>
      <c r="E33" s="2" t="s">
        <v>56</v>
      </c>
      <c r="F33" s="2" t="s">
        <v>104</v>
      </c>
      <c r="G33" s="2" t="s">
        <v>105</v>
      </c>
      <c r="H33" s="2" t="s">
        <v>36</v>
      </c>
      <c r="I33" s="5">
        <v>10517</v>
      </c>
      <c r="J33" s="2"/>
      <c r="K33" s="5" t="str">
        <f t="shared" si="2"/>
        <v/>
      </c>
      <c r="L33" s="5" t="str">
        <f t="shared" si="3"/>
        <v/>
      </c>
    </row>
    <row r="34" spans="1:12" ht="22.5" customHeight="1" x14ac:dyDescent="0.3">
      <c r="A34" s="2" t="s">
        <v>55</v>
      </c>
      <c r="B34" s="2" t="s">
        <v>31</v>
      </c>
      <c r="C34" s="2"/>
      <c r="D34" s="2" t="s">
        <v>84</v>
      </c>
      <c r="E34" s="2" t="s">
        <v>56</v>
      </c>
      <c r="F34" s="2" t="s">
        <v>106</v>
      </c>
      <c r="G34" s="2" t="s">
        <v>107</v>
      </c>
      <c r="H34" s="2" t="s">
        <v>36</v>
      </c>
      <c r="I34" s="5">
        <v>10517</v>
      </c>
      <c r="J34" s="2"/>
      <c r="K34" s="5" t="str">
        <f t="shared" si="2"/>
        <v/>
      </c>
      <c r="L34" s="5" t="str">
        <f t="shared" si="3"/>
        <v/>
      </c>
    </row>
    <row r="35" spans="1:12" ht="22.5" customHeight="1" x14ac:dyDescent="0.3">
      <c r="A35" s="2" t="s">
        <v>108</v>
      </c>
      <c r="B35" s="2" t="s">
        <v>31</v>
      </c>
      <c r="C35" s="2"/>
      <c r="D35" s="2" t="s">
        <v>84</v>
      </c>
      <c r="E35" s="2" t="s">
        <v>109</v>
      </c>
      <c r="F35" s="2" t="s">
        <v>110</v>
      </c>
      <c r="G35" s="2" t="s">
        <v>111</v>
      </c>
      <c r="H35" s="2" t="s">
        <v>36</v>
      </c>
      <c r="I35" s="5">
        <v>8825</v>
      </c>
      <c r="J35" s="2"/>
      <c r="K35" s="5" t="str">
        <f t="shared" si="2"/>
        <v/>
      </c>
      <c r="L35" s="5" t="str">
        <f t="shared" si="3"/>
        <v/>
      </c>
    </row>
    <row r="36" spans="1:12" ht="22.5" customHeight="1" x14ac:dyDescent="0.3">
      <c r="A36" s="2" t="s">
        <v>61</v>
      </c>
      <c r="B36" s="2" t="s">
        <v>31</v>
      </c>
      <c r="C36" s="2"/>
      <c r="D36" s="2" t="s">
        <v>84</v>
      </c>
      <c r="E36" s="2" t="s">
        <v>112</v>
      </c>
      <c r="F36" s="2" t="s">
        <v>113</v>
      </c>
      <c r="G36" s="2" t="s">
        <v>114</v>
      </c>
      <c r="H36" s="2" t="s">
        <v>36</v>
      </c>
      <c r="I36" s="5">
        <v>10208</v>
      </c>
      <c r="J36" s="2"/>
      <c r="K36" s="5" t="str">
        <f t="shared" si="2"/>
        <v/>
      </c>
      <c r="L36" s="5" t="str">
        <f t="shared" si="3"/>
        <v/>
      </c>
    </row>
    <row r="37" spans="1:12" ht="22.5" customHeight="1" x14ac:dyDescent="0.3">
      <c r="A37" s="2" t="s">
        <v>61</v>
      </c>
      <c r="B37" s="2" t="s">
        <v>31</v>
      </c>
      <c r="C37" s="2"/>
      <c r="D37" s="2" t="s">
        <v>84</v>
      </c>
      <c r="E37" s="2" t="s">
        <v>112</v>
      </c>
      <c r="F37" s="2" t="s">
        <v>115</v>
      </c>
      <c r="G37" s="2" t="s">
        <v>116</v>
      </c>
      <c r="H37" s="2" t="s">
        <v>36</v>
      </c>
      <c r="I37" s="5">
        <v>10208</v>
      </c>
      <c r="J37" s="2"/>
      <c r="K37" s="5" t="str">
        <f t="shared" si="2"/>
        <v/>
      </c>
      <c r="L37" s="5" t="str">
        <f t="shared" si="3"/>
        <v/>
      </c>
    </row>
    <row r="38" spans="1:12" ht="22.5" customHeight="1" x14ac:dyDescent="0.3">
      <c r="A38" s="2" t="s">
        <v>117</v>
      </c>
      <c r="B38" s="2" t="s">
        <v>31</v>
      </c>
      <c r="C38" s="2"/>
      <c r="D38" s="2" t="s">
        <v>84</v>
      </c>
      <c r="E38" s="2" t="s">
        <v>118</v>
      </c>
      <c r="F38" s="2" t="s">
        <v>119</v>
      </c>
      <c r="G38" s="2" t="s">
        <v>120</v>
      </c>
      <c r="H38" s="2" t="s">
        <v>36</v>
      </c>
      <c r="I38" s="5">
        <v>9985</v>
      </c>
      <c r="J38" s="2"/>
      <c r="K38" s="5" t="str">
        <f t="shared" si="2"/>
        <v/>
      </c>
      <c r="L38" s="5" t="str">
        <f t="shared" si="3"/>
        <v/>
      </c>
    </row>
    <row r="39" spans="1:12" ht="22.5" customHeight="1" x14ac:dyDescent="0.3">
      <c r="A39" s="2" t="s">
        <v>70</v>
      </c>
      <c r="B39" s="2" t="s">
        <v>31</v>
      </c>
      <c r="C39" s="2"/>
      <c r="D39" s="2" t="s">
        <v>84</v>
      </c>
      <c r="E39" s="2" t="s">
        <v>121</v>
      </c>
      <c r="F39" s="2" t="s">
        <v>122</v>
      </c>
      <c r="G39" s="2" t="s">
        <v>123</v>
      </c>
      <c r="H39" s="2" t="s">
        <v>36</v>
      </c>
      <c r="I39" s="5">
        <v>10733</v>
      </c>
      <c r="J39" s="2"/>
      <c r="K39" s="5" t="str">
        <f t="shared" si="2"/>
        <v/>
      </c>
      <c r="L39" s="5" t="str">
        <f t="shared" si="3"/>
        <v/>
      </c>
    </row>
    <row r="40" spans="1:12" ht="22.5" customHeight="1" x14ac:dyDescent="0.3">
      <c r="A40" s="2" t="s">
        <v>30</v>
      </c>
      <c r="B40" s="2" t="s">
        <v>31</v>
      </c>
      <c r="C40" s="2"/>
      <c r="D40" s="2" t="s">
        <v>124</v>
      </c>
      <c r="E40" s="2" t="s">
        <v>125</v>
      </c>
      <c r="F40" s="2" t="s">
        <v>126</v>
      </c>
      <c r="G40" s="2" t="s">
        <v>127</v>
      </c>
      <c r="H40" s="2" t="s">
        <v>36</v>
      </c>
      <c r="I40" s="5">
        <v>5112</v>
      </c>
      <c r="J40" s="2"/>
      <c r="K40" s="5" t="str">
        <f t="shared" si="2"/>
        <v/>
      </c>
      <c r="L40" s="5" t="str">
        <f t="shared" si="3"/>
        <v/>
      </c>
    </row>
    <row r="41" spans="1:12" ht="22.5" customHeight="1" x14ac:dyDescent="0.3">
      <c r="A41" s="2" t="s">
        <v>37</v>
      </c>
      <c r="B41" s="2" t="s">
        <v>31</v>
      </c>
      <c r="C41" s="2"/>
      <c r="D41" s="2" t="s">
        <v>124</v>
      </c>
      <c r="E41" s="2" t="s">
        <v>128</v>
      </c>
      <c r="F41" s="2" t="s">
        <v>129</v>
      </c>
      <c r="G41" s="2" t="s">
        <v>130</v>
      </c>
      <c r="H41" s="2" t="s">
        <v>36</v>
      </c>
      <c r="I41" s="5">
        <v>6365</v>
      </c>
      <c r="J41" s="2"/>
      <c r="K41" s="5" t="str">
        <f t="shared" si="2"/>
        <v/>
      </c>
      <c r="L41" s="5" t="str">
        <f t="shared" si="3"/>
        <v/>
      </c>
    </row>
    <row r="42" spans="1:12" ht="22.5" customHeight="1" x14ac:dyDescent="0.3">
      <c r="A42" s="2" t="s">
        <v>131</v>
      </c>
      <c r="B42" s="2" t="s">
        <v>31</v>
      </c>
      <c r="C42" s="2"/>
      <c r="D42" s="2" t="s">
        <v>124</v>
      </c>
      <c r="E42" s="2" t="s">
        <v>132</v>
      </c>
      <c r="F42" s="2" t="s">
        <v>133</v>
      </c>
      <c r="G42" s="2" t="s">
        <v>134</v>
      </c>
      <c r="H42" s="2" t="s">
        <v>36</v>
      </c>
      <c r="I42" s="5">
        <v>6548</v>
      </c>
      <c r="J42" s="2"/>
      <c r="K42" s="5" t="str">
        <f t="shared" si="2"/>
        <v/>
      </c>
      <c r="L42" s="5" t="str">
        <f t="shared" si="3"/>
        <v/>
      </c>
    </row>
    <row r="43" spans="1:12" ht="22.5" customHeight="1" x14ac:dyDescent="0.3">
      <c r="A43" s="2" t="s">
        <v>41</v>
      </c>
      <c r="B43" s="2" t="s">
        <v>31</v>
      </c>
      <c r="C43" s="2"/>
      <c r="D43" s="2" t="s">
        <v>124</v>
      </c>
      <c r="E43" s="2" t="s">
        <v>135</v>
      </c>
      <c r="F43" s="2" t="s">
        <v>136</v>
      </c>
      <c r="G43" s="2" t="s">
        <v>137</v>
      </c>
      <c r="H43" s="2" t="s">
        <v>36</v>
      </c>
      <c r="I43" s="5">
        <v>6349</v>
      </c>
      <c r="J43" s="2"/>
      <c r="K43" s="5" t="str">
        <f t="shared" si="2"/>
        <v/>
      </c>
      <c r="L43" s="5" t="str">
        <f t="shared" si="3"/>
        <v/>
      </c>
    </row>
    <row r="44" spans="1:12" ht="22.5" customHeight="1" x14ac:dyDescent="0.3">
      <c r="A44" s="2" t="s">
        <v>45</v>
      </c>
      <c r="B44" s="2" t="s">
        <v>31</v>
      </c>
      <c r="C44" s="2"/>
      <c r="D44" s="2" t="s">
        <v>124</v>
      </c>
      <c r="E44" s="2" t="s">
        <v>138</v>
      </c>
      <c r="F44" s="2" t="s">
        <v>139</v>
      </c>
      <c r="G44" s="2" t="s">
        <v>140</v>
      </c>
      <c r="H44" s="2" t="s">
        <v>36</v>
      </c>
      <c r="I44" s="5">
        <v>8058</v>
      </c>
      <c r="J44" s="2"/>
      <c r="K44" s="5" t="str">
        <f t="shared" si="2"/>
        <v/>
      </c>
      <c r="L44" s="5" t="str">
        <f t="shared" si="3"/>
        <v/>
      </c>
    </row>
    <row r="45" spans="1:12" ht="22.5" customHeight="1" x14ac:dyDescent="0.3">
      <c r="A45" s="2" t="s">
        <v>141</v>
      </c>
      <c r="B45" s="2" t="s">
        <v>31</v>
      </c>
      <c r="C45" s="2"/>
      <c r="D45" s="2" t="s">
        <v>124</v>
      </c>
      <c r="E45" s="2" t="s">
        <v>142</v>
      </c>
      <c r="F45" s="2" t="s">
        <v>143</v>
      </c>
      <c r="G45" s="2" t="s">
        <v>144</v>
      </c>
      <c r="H45" s="2" t="s">
        <v>36</v>
      </c>
      <c r="I45" s="5">
        <v>11752</v>
      </c>
      <c r="J45" s="2"/>
      <c r="K45" s="5" t="str">
        <f t="shared" si="2"/>
        <v/>
      </c>
      <c r="L45" s="5" t="str">
        <f t="shared" si="3"/>
        <v/>
      </c>
    </row>
    <row r="46" spans="1:12" ht="22.5" customHeight="1" x14ac:dyDescent="0.3">
      <c r="A46" s="2" t="s">
        <v>64</v>
      </c>
      <c r="B46" s="2" t="s">
        <v>31</v>
      </c>
      <c r="C46" s="2"/>
      <c r="D46" s="2" t="s">
        <v>124</v>
      </c>
      <c r="E46" s="2" t="s">
        <v>65</v>
      </c>
      <c r="F46" s="2" t="s">
        <v>145</v>
      </c>
      <c r="G46" s="2" t="s">
        <v>146</v>
      </c>
      <c r="H46" s="2" t="s">
        <v>36</v>
      </c>
      <c r="I46" s="5">
        <v>9729</v>
      </c>
      <c r="J46" s="2"/>
      <c r="K46" s="5" t="str">
        <f t="shared" si="2"/>
        <v/>
      </c>
      <c r="L46" s="5" t="str">
        <f t="shared" si="3"/>
        <v/>
      </c>
    </row>
    <row r="47" spans="1:12" ht="22.5" customHeight="1" x14ac:dyDescent="0.3">
      <c r="A47" s="2" t="s">
        <v>74</v>
      </c>
      <c r="B47" s="2" t="s">
        <v>31</v>
      </c>
      <c r="C47" s="2"/>
      <c r="D47" s="2" t="s">
        <v>124</v>
      </c>
      <c r="E47" s="2" t="s">
        <v>75</v>
      </c>
      <c r="F47" s="2" t="s">
        <v>147</v>
      </c>
      <c r="G47" s="2" t="s">
        <v>148</v>
      </c>
      <c r="H47" s="2" t="s">
        <v>36</v>
      </c>
      <c r="I47" s="5">
        <v>10496</v>
      </c>
      <c r="J47" s="2"/>
      <c r="K47" s="5" t="str">
        <f t="shared" si="2"/>
        <v/>
      </c>
      <c r="L47" s="5" t="str">
        <f t="shared" si="3"/>
        <v/>
      </c>
    </row>
    <row r="48" spans="1:12" ht="22.5" customHeight="1" x14ac:dyDescent="0.3">
      <c r="A48" s="2" t="s">
        <v>149</v>
      </c>
      <c r="B48" s="2" t="s">
        <v>150</v>
      </c>
      <c r="C48" s="2"/>
      <c r="D48" s="2" t="s">
        <v>32</v>
      </c>
      <c r="E48" s="2" t="s">
        <v>151</v>
      </c>
      <c r="F48" s="2" t="s">
        <v>152</v>
      </c>
      <c r="G48" s="2" t="s">
        <v>153</v>
      </c>
      <c r="H48" s="2" t="s">
        <v>5</v>
      </c>
      <c r="I48" s="5">
        <v>5629</v>
      </c>
      <c r="J48" s="2"/>
      <c r="K48" s="5" t="str">
        <f t="shared" si="2"/>
        <v/>
      </c>
      <c r="L48" s="5" t="str">
        <f t="shared" si="3"/>
        <v/>
      </c>
    </row>
    <row r="49" spans="1:12" ht="22.5" customHeight="1" x14ac:dyDescent="0.3">
      <c r="A49" s="2" t="s">
        <v>154</v>
      </c>
      <c r="B49" s="2" t="s">
        <v>150</v>
      </c>
      <c r="C49" s="2"/>
      <c r="D49" s="2" t="s">
        <v>32</v>
      </c>
      <c r="E49" s="2" t="s">
        <v>155</v>
      </c>
      <c r="F49" s="2" t="s">
        <v>156</v>
      </c>
      <c r="G49" s="2" t="s">
        <v>157</v>
      </c>
      <c r="H49" s="2" t="s">
        <v>5</v>
      </c>
      <c r="I49" s="5">
        <v>6812</v>
      </c>
      <c r="J49" s="2"/>
      <c r="K49" s="5" t="str">
        <f t="shared" si="2"/>
        <v/>
      </c>
      <c r="L49" s="5" t="str">
        <f t="shared" si="3"/>
        <v/>
      </c>
    </row>
    <row r="50" spans="1:12" ht="22.5" customHeight="1" x14ac:dyDescent="0.3">
      <c r="A50" s="2" t="s">
        <v>158</v>
      </c>
      <c r="B50" s="2" t="s">
        <v>150</v>
      </c>
      <c r="C50" s="2"/>
      <c r="D50" s="2" t="s">
        <v>32</v>
      </c>
      <c r="E50" s="2" t="s">
        <v>159</v>
      </c>
      <c r="F50" s="2" t="s">
        <v>160</v>
      </c>
      <c r="G50" s="2" t="s">
        <v>161</v>
      </c>
      <c r="H50" s="2" t="s">
        <v>36</v>
      </c>
      <c r="I50" s="5">
        <v>4486</v>
      </c>
      <c r="J50" s="2"/>
      <c r="K50" s="5" t="str">
        <f t="shared" si="2"/>
        <v/>
      </c>
      <c r="L50" s="5" t="str">
        <f t="shared" si="3"/>
        <v/>
      </c>
    </row>
    <row r="51" spans="1:12" ht="22.5" customHeight="1" x14ac:dyDescent="0.3">
      <c r="A51" s="2" t="s">
        <v>30</v>
      </c>
      <c r="B51" s="2" t="s">
        <v>150</v>
      </c>
      <c r="C51" s="2"/>
      <c r="D51" s="2" t="s">
        <v>32</v>
      </c>
      <c r="E51" s="2" t="s">
        <v>33</v>
      </c>
      <c r="F51" s="2" t="s">
        <v>162</v>
      </c>
      <c r="G51" s="2" t="s">
        <v>163</v>
      </c>
      <c r="H51" s="2" t="s">
        <v>36</v>
      </c>
      <c r="I51" s="5">
        <v>4047</v>
      </c>
      <c r="J51" s="2"/>
      <c r="K51" s="5" t="str">
        <f t="shared" si="2"/>
        <v/>
      </c>
      <c r="L51" s="5" t="str">
        <f t="shared" si="3"/>
        <v/>
      </c>
    </row>
    <row r="52" spans="1:12" ht="22.5" customHeight="1" x14ac:dyDescent="0.3">
      <c r="A52" s="2" t="s">
        <v>164</v>
      </c>
      <c r="B52" s="2" t="s">
        <v>150</v>
      </c>
      <c r="C52" s="2"/>
      <c r="D52" s="2" t="s">
        <v>32</v>
      </c>
      <c r="E52" s="2" t="s">
        <v>165</v>
      </c>
      <c r="F52" s="2" t="s">
        <v>166</v>
      </c>
      <c r="G52" s="2" t="s">
        <v>167</v>
      </c>
      <c r="H52" s="2" t="s">
        <v>36</v>
      </c>
      <c r="I52" s="5">
        <v>4751</v>
      </c>
      <c r="J52" s="2"/>
      <c r="K52" s="5" t="str">
        <f t="shared" si="2"/>
        <v/>
      </c>
      <c r="L52" s="5" t="str">
        <f t="shared" si="3"/>
        <v/>
      </c>
    </row>
    <row r="53" spans="1:12" ht="22.5" customHeight="1" x14ac:dyDescent="0.3">
      <c r="A53" s="2" t="s">
        <v>37</v>
      </c>
      <c r="B53" s="2" t="s">
        <v>150</v>
      </c>
      <c r="C53" s="2"/>
      <c r="D53" s="2" t="s">
        <v>32</v>
      </c>
      <c r="E53" s="2" t="s">
        <v>38</v>
      </c>
      <c r="F53" s="2" t="s">
        <v>168</v>
      </c>
      <c r="G53" s="2" t="s">
        <v>169</v>
      </c>
      <c r="H53" s="2" t="s">
        <v>36</v>
      </c>
      <c r="I53" s="5">
        <v>5373</v>
      </c>
      <c r="J53" s="2"/>
      <c r="K53" s="5" t="str">
        <f t="shared" si="2"/>
        <v/>
      </c>
      <c r="L53" s="5" t="str">
        <f t="shared" si="3"/>
        <v/>
      </c>
    </row>
    <row r="54" spans="1:12" ht="22.5" customHeight="1" x14ac:dyDescent="0.3">
      <c r="A54" s="2" t="s">
        <v>131</v>
      </c>
      <c r="B54" s="2" t="s">
        <v>150</v>
      </c>
      <c r="C54" s="2"/>
      <c r="D54" s="2" t="s">
        <v>32</v>
      </c>
      <c r="E54" s="2" t="s">
        <v>170</v>
      </c>
      <c r="F54" s="2" t="s">
        <v>171</v>
      </c>
      <c r="G54" s="2" t="s">
        <v>172</v>
      </c>
      <c r="H54" s="2" t="s">
        <v>36</v>
      </c>
      <c r="I54" s="5">
        <v>5695</v>
      </c>
      <c r="J54" s="2"/>
      <c r="K54" s="5" t="str">
        <f t="shared" si="2"/>
        <v/>
      </c>
      <c r="L54" s="5" t="str">
        <f t="shared" si="3"/>
        <v/>
      </c>
    </row>
    <row r="55" spans="1:12" ht="22.5" customHeight="1" x14ac:dyDescent="0.3">
      <c r="A55" s="2" t="s">
        <v>173</v>
      </c>
      <c r="B55" s="2" t="s">
        <v>150</v>
      </c>
      <c r="C55" s="2"/>
      <c r="D55" s="2" t="s">
        <v>32</v>
      </c>
      <c r="E55" s="2" t="s">
        <v>174</v>
      </c>
      <c r="F55" s="2" t="s">
        <v>175</v>
      </c>
      <c r="G55" s="2" t="s">
        <v>176</v>
      </c>
      <c r="H55" s="2" t="s">
        <v>36</v>
      </c>
      <c r="I55" s="5">
        <v>6712</v>
      </c>
      <c r="J55" s="2"/>
      <c r="K55" s="5" t="str">
        <f t="shared" si="2"/>
        <v/>
      </c>
      <c r="L55" s="5" t="str">
        <f t="shared" si="3"/>
        <v/>
      </c>
    </row>
    <row r="56" spans="1:12" ht="22.5" customHeight="1" x14ac:dyDescent="0.3">
      <c r="A56" s="2" t="s">
        <v>177</v>
      </c>
      <c r="B56" s="2" t="s">
        <v>150</v>
      </c>
      <c r="C56" s="2"/>
      <c r="D56" s="2" t="s">
        <v>32</v>
      </c>
      <c r="E56" s="2" t="s">
        <v>170</v>
      </c>
      <c r="F56" s="2" t="s">
        <v>178</v>
      </c>
      <c r="G56" s="2" t="s">
        <v>179</v>
      </c>
      <c r="H56" s="2" t="s">
        <v>36</v>
      </c>
      <c r="I56" s="5">
        <v>5826</v>
      </c>
      <c r="J56" s="2"/>
      <c r="K56" s="5" t="str">
        <f t="shared" si="2"/>
        <v/>
      </c>
      <c r="L56" s="5" t="str">
        <f t="shared" si="3"/>
        <v/>
      </c>
    </row>
    <row r="57" spans="1:12" ht="22.5" customHeight="1" x14ac:dyDescent="0.3">
      <c r="A57" s="2" t="s">
        <v>41</v>
      </c>
      <c r="B57" s="2" t="s">
        <v>150</v>
      </c>
      <c r="C57" s="2"/>
      <c r="D57" s="2" t="s">
        <v>32</v>
      </c>
      <c r="E57" s="2" t="s">
        <v>42</v>
      </c>
      <c r="F57" s="2" t="s">
        <v>180</v>
      </c>
      <c r="G57" s="2" t="s">
        <v>181</v>
      </c>
      <c r="H57" s="2" t="s">
        <v>36</v>
      </c>
      <c r="I57" s="5">
        <v>5885</v>
      </c>
      <c r="J57" s="2"/>
      <c r="K57" s="5" t="str">
        <f t="shared" si="2"/>
        <v/>
      </c>
      <c r="L57" s="5" t="str">
        <f t="shared" si="3"/>
        <v/>
      </c>
    </row>
    <row r="58" spans="1:12" ht="22.5" customHeight="1" x14ac:dyDescent="0.3">
      <c r="A58" s="2" t="s">
        <v>45</v>
      </c>
      <c r="B58" s="2" t="s">
        <v>150</v>
      </c>
      <c r="C58" s="2"/>
      <c r="D58" s="2" t="s">
        <v>32</v>
      </c>
      <c r="E58" s="2" t="s">
        <v>46</v>
      </c>
      <c r="F58" s="2" t="s">
        <v>182</v>
      </c>
      <c r="G58" s="2" t="s">
        <v>183</v>
      </c>
      <c r="H58" s="2" t="s">
        <v>36</v>
      </c>
      <c r="I58" s="5">
        <v>7387</v>
      </c>
      <c r="J58" s="2"/>
      <c r="K58" s="5" t="str">
        <f t="shared" si="2"/>
        <v/>
      </c>
      <c r="L58" s="5" t="str">
        <f t="shared" si="3"/>
        <v/>
      </c>
    </row>
    <row r="59" spans="1:12" ht="22.5" customHeight="1" x14ac:dyDescent="0.3">
      <c r="A59" s="2" t="s">
        <v>184</v>
      </c>
      <c r="B59" s="2" t="s">
        <v>150</v>
      </c>
      <c r="C59" s="2"/>
      <c r="D59" s="2" t="s">
        <v>32</v>
      </c>
      <c r="E59" s="2" t="s">
        <v>109</v>
      </c>
      <c r="F59" s="2" t="s">
        <v>185</v>
      </c>
      <c r="G59" s="2" t="s">
        <v>186</v>
      </c>
      <c r="H59" s="2" t="s">
        <v>36</v>
      </c>
      <c r="I59" s="5">
        <v>9075</v>
      </c>
      <c r="J59" s="2"/>
      <c r="K59" s="5" t="str">
        <f t="shared" si="2"/>
        <v/>
      </c>
      <c r="L59" s="5" t="str">
        <f t="shared" si="3"/>
        <v/>
      </c>
    </row>
    <row r="60" spans="1:12" ht="22.5" customHeight="1" x14ac:dyDescent="0.3">
      <c r="A60" s="2" t="s">
        <v>187</v>
      </c>
      <c r="B60" s="2" t="s">
        <v>150</v>
      </c>
      <c r="C60" s="2"/>
      <c r="D60" s="2" t="s">
        <v>32</v>
      </c>
      <c r="E60" s="2" t="s">
        <v>188</v>
      </c>
      <c r="F60" s="2" t="s">
        <v>189</v>
      </c>
      <c r="G60" s="2" t="s">
        <v>190</v>
      </c>
      <c r="H60" s="2" t="s">
        <v>5</v>
      </c>
      <c r="I60" s="5">
        <v>8940</v>
      </c>
      <c r="J60" s="2"/>
      <c r="K60" s="5" t="str">
        <f t="shared" si="2"/>
        <v/>
      </c>
      <c r="L60" s="5" t="str">
        <f t="shared" si="3"/>
        <v/>
      </c>
    </row>
    <row r="61" spans="1:12" ht="22.5" customHeight="1" x14ac:dyDescent="0.3">
      <c r="A61" s="2" t="s">
        <v>191</v>
      </c>
      <c r="B61" s="2" t="s">
        <v>150</v>
      </c>
      <c r="C61" s="2"/>
      <c r="D61" s="2" t="s">
        <v>32</v>
      </c>
      <c r="E61" s="2" t="s">
        <v>192</v>
      </c>
      <c r="F61" s="2" t="s">
        <v>193</v>
      </c>
      <c r="G61" s="2" t="s">
        <v>194</v>
      </c>
      <c r="H61" s="2" t="s">
        <v>5</v>
      </c>
      <c r="I61" s="5">
        <v>9210</v>
      </c>
      <c r="J61" s="2"/>
      <c r="K61" s="5" t="str">
        <f t="shared" si="2"/>
        <v/>
      </c>
      <c r="L61" s="5" t="str">
        <f t="shared" si="3"/>
        <v/>
      </c>
    </row>
    <row r="62" spans="1:12" ht="22.5" customHeight="1" x14ac:dyDescent="0.3">
      <c r="A62" s="2" t="s">
        <v>195</v>
      </c>
      <c r="B62" s="2" t="s">
        <v>150</v>
      </c>
      <c r="C62" s="2"/>
      <c r="D62" s="2" t="s">
        <v>32</v>
      </c>
      <c r="E62" s="2" t="s">
        <v>196</v>
      </c>
      <c r="F62" s="2" t="s">
        <v>197</v>
      </c>
      <c r="G62" s="2" t="s">
        <v>198</v>
      </c>
      <c r="H62" s="2" t="s">
        <v>5</v>
      </c>
      <c r="I62" s="5">
        <v>7471</v>
      </c>
      <c r="J62" s="2"/>
      <c r="K62" s="5" t="str">
        <f t="shared" si="2"/>
        <v/>
      </c>
      <c r="L62" s="5" t="str">
        <f t="shared" si="3"/>
        <v/>
      </c>
    </row>
    <row r="63" spans="1:12" ht="22.5" customHeight="1" x14ac:dyDescent="0.3">
      <c r="A63" s="2" t="s">
        <v>199</v>
      </c>
      <c r="B63" s="2" t="s">
        <v>150</v>
      </c>
      <c r="C63" s="2"/>
      <c r="D63" s="2" t="s">
        <v>32</v>
      </c>
      <c r="E63" s="2" t="s">
        <v>200</v>
      </c>
      <c r="F63" s="2" t="s">
        <v>201</v>
      </c>
      <c r="G63" s="2" t="s">
        <v>202</v>
      </c>
      <c r="H63" s="2" t="s">
        <v>36</v>
      </c>
      <c r="I63" s="5">
        <v>8995</v>
      </c>
      <c r="J63" s="2"/>
      <c r="K63" s="5" t="str">
        <f t="shared" si="2"/>
        <v/>
      </c>
      <c r="L63" s="5" t="str">
        <f t="shared" si="3"/>
        <v/>
      </c>
    </row>
    <row r="64" spans="1:12" ht="22.5" customHeight="1" x14ac:dyDescent="0.3">
      <c r="A64" s="2" t="s">
        <v>49</v>
      </c>
      <c r="B64" s="2" t="s">
        <v>150</v>
      </c>
      <c r="C64" s="2"/>
      <c r="D64" s="2" t="s">
        <v>32</v>
      </c>
      <c r="E64" s="2" t="s">
        <v>50</v>
      </c>
      <c r="F64" s="2" t="s">
        <v>203</v>
      </c>
      <c r="G64" s="2" t="s">
        <v>204</v>
      </c>
      <c r="H64" s="2" t="s">
        <v>36</v>
      </c>
      <c r="I64" s="5">
        <v>9792</v>
      </c>
      <c r="J64" s="2"/>
      <c r="K64" s="5" t="str">
        <f t="shared" si="2"/>
        <v/>
      </c>
      <c r="L64" s="5" t="str">
        <f t="shared" si="3"/>
        <v/>
      </c>
    </row>
    <row r="65" spans="1:12" ht="22.5" customHeight="1" x14ac:dyDescent="0.3">
      <c r="A65" s="2" t="s">
        <v>55</v>
      </c>
      <c r="B65" s="2" t="s">
        <v>150</v>
      </c>
      <c r="C65" s="2"/>
      <c r="D65" s="2" t="s">
        <v>32</v>
      </c>
      <c r="E65" s="2" t="s">
        <v>56</v>
      </c>
      <c r="F65" s="2" t="s">
        <v>205</v>
      </c>
      <c r="G65" s="2" t="s">
        <v>206</v>
      </c>
      <c r="H65" s="2" t="s">
        <v>36</v>
      </c>
      <c r="I65" s="5">
        <v>10219</v>
      </c>
      <c r="J65" s="2"/>
      <c r="K65" s="5" t="str">
        <f t="shared" si="2"/>
        <v/>
      </c>
      <c r="L65" s="5" t="str">
        <f t="shared" si="3"/>
        <v/>
      </c>
    </row>
    <row r="66" spans="1:12" ht="22.5" customHeight="1" x14ac:dyDescent="0.3">
      <c r="A66" s="2" t="s">
        <v>55</v>
      </c>
      <c r="B66" s="2" t="s">
        <v>150</v>
      </c>
      <c r="C66" s="2"/>
      <c r="D66" s="2" t="s">
        <v>32</v>
      </c>
      <c r="E66" s="2" t="s">
        <v>56</v>
      </c>
      <c r="F66" s="2" t="s">
        <v>207</v>
      </c>
      <c r="G66" s="2" t="s">
        <v>208</v>
      </c>
      <c r="H66" s="2" t="s">
        <v>36</v>
      </c>
      <c r="I66" s="5">
        <v>9922</v>
      </c>
      <c r="J66" s="2"/>
      <c r="K66" s="5" t="str">
        <f t="shared" si="2"/>
        <v/>
      </c>
      <c r="L66" s="5" t="str">
        <f t="shared" si="3"/>
        <v/>
      </c>
    </row>
    <row r="67" spans="1:12" ht="22.5" customHeight="1" x14ac:dyDescent="0.3">
      <c r="A67" s="2" t="s">
        <v>108</v>
      </c>
      <c r="B67" s="2" t="s">
        <v>150</v>
      </c>
      <c r="C67" s="2"/>
      <c r="D67" s="2" t="s">
        <v>32</v>
      </c>
      <c r="E67" s="2" t="s">
        <v>209</v>
      </c>
      <c r="F67" s="2" t="s">
        <v>210</v>
      </c>
      <c r="G67" s="2" t="s">
        <v>211</v>
      </c>
      <c r="H67" s="2" t="s">
        <v>36</v>
      </c>
      <c r="I67" s="5">
        <v>8918</v>
      </c>
      <c r="J67" s="2"/>
      <c r="K67" s="5" t="str">
        <f t="shared" si="2"/>
        <v/>
      </c>
      <c r="L67" s="5" t="str">
        <f t="shared" si="3"/>
        <v/>
      </c>
    </row>
    <row r="68" spans="1:12" ht="22.5" customHeight="1" x14ac:dyDescent="0.3">
      <c r="A68" s="2" t="s">
        <v>212</v>
      </c>
      <c r="B68" s="2" t="s">
        <v>150</v>
      </c>
      <c r="C68" s="2"/>
      <c r="D68" s="2" t="s">
        <v>32</v>
      </c>
      <c r="E68" s="2" t="s">
        <v>200</v>
      </c>
      <c r="F68" s="2" t="s">
        <v>213</v>
      </c>
      <c r="G68" s="2" t="s">
        <v>214</v>
      </c>
      <c r="H68" s="2" t="s">
        <v>5</v>
      </c>
      <c r="I68" s="5">
        <v>9517</v>
      </c>
      <c r="J68" s="2"/>
      <c r="K68" s="5" t="str">
        <f t="shared" si="2"/>
        <v/>
      </c>
      <c r="L68" s="5" t="str">
        <f t="shared" si="3"/>
        <v/>
      </c>
    </row>
    <row r="69" spans="1:12" ht="22.5" customHeight="1" x14ac:dyDescent="0.3">
      <c r="A69" s="2" t="s">
        <v>61</v>
      </c>
      <c r="B69" s="2" t="s">
        <v>150</v>
      </c>
      <c r="C69" s="2"/>
      <c r="D69" s="2" t="s">
        <v>32</v>
      </c>
      <c r="E69" s="2" t="s">
        <v>56</v>
      </c>
      <c r="F69" s="2" t="s">
        <v>215</v>
      </c>
      <c r="G69" s="2" t="s">
        <v>216</v>
      </c>
      <c r="H69" s="2" t="s">
        <v>36</v>
      </c>
      <c r="I69" s="5">
        <v>10217</v>
      </c>
      <c r="J69" s="2"/>
      <c r="K69" s="5" t="str">
        <f t="shared" si="2"/>
        <v/>
      </c>
      <c r="L69" s="5" t="str">
        <f t="shared" si="3"/>
        <v/>
      </c>
    </row>
    <row r="70" spans="1:12" ht="22.5" customHeight="1" x14ac:dyDescent="0.3">
      <c r="A70" s="2" t="s">
        <v>61</v>
      </c>
      <c r="B70" s="2" t="s">
        <v>150</v>
      </c>
      <c r="C70" s="2"/>
      <c r="D70" s="2" t="s">
        <v>32</v>
      </c>
      <c r="E70" s="2" t="s">
        <v>56</v>
      </c>
      <c r="F70" s="2" t="s">
        <v>217</v>
      </c>
      <c r="G70" s="2" t="s">
        <v>218</v>
      </c>
      <c r="H70" s="2" t="s">
        <v>36</v>
      </c>
      <c r="I70" s="5">
        <v>9919</v>
      </c>
      <c r="J70" s="2"/>
      <c r="K70" s="5" t="str">
        <f t="shared" si="2"/>
        <v/>
      </c>
      <c r="L70" s="5" t="str">
        <f t="shared" si="3"/>
        <v/>
      </c>
    </row>
    <row r="71" spans="1:12" ht="22.5" customHeight="1" x14ac:dyDescent="0.3">
      <c r="A71" s="2" t="s">
        <v>61</v>
      </c>
      <c r="B71" s="2" t="s">
        <v>150</v>
      </c>
      <c r="C71" s="2" t="s">
        <v>219</v>
      </c>
      <c r="D71" s="2" t="s">
        <v>32</v>
      </c>
      <c r="E71" s="2" t="s">
        <v>56</v>
      </c>
      <c r="F71" s="2" t="s">
        <v>220</v>
      </c>
      <c r="G71" s="2" t="s">
        <v>221</v>
      </c>
      <c r="H71" s="2" t="s">
        <v>222</v>
      </c>
      <c r="I71" s="5">
        <v>10434</v>
      </c>
      <c r="J71" s="2"/>
      <c r="K71" s="5" t="str">
        <f t="shared" si="2"/>
        <v/>
      </c>
      <c r="L71" s="5" t="str">
        <f t="shared" si="3"/>
        <v/>
      </c>
    </row>
    <row r="72" spans="1:12" ht="22.5" customHeight="1" x14ac:dyDescent="0.3">
      <c r="A72" s="2" t="s">
        <v>64</v>
      </c>
      <c r="B72" s="2" t="s">
        <v>150</v>
      </c>
      <c r="C72" s="2"/>
      <c r="D72" s="2" t="s">
        <v>32</v>
      </c>
      <c r="E72" s="2" t="s">
        <v>223</v>
      </c>
      <c r="F72" s="2" t="s">
        <v>224</v>
      </c>
      <c r="G72" s="2" t="s">
        <v>225</v>
      </c>
      <c r="H72" s="2" t="s">
        <v>36</v>
      </c>
      <c r="I72" s="5">
        <v>10736</v>
      </c>
      <c r="J72" s="2"/>
      <c r="K72" s="5" t="str">
        <f t="shared" si="2"/>
        <v/>
      </c>
      <c r="L72" s="5" t="str">
        <f t="shared" si="3"/>
        <v/>
      </c>
    </row>
    <row r="73" spans="1:12" ht="22.5" customHeight="1" x14ac:dyDescent="0.3">
      <c r="A73" s="2" t="s">
        <v>64</v>
      </c>
      <c r="B73" s="2" t="s">
        <v>150</v>
      </c>
      <c r="C73" s="2"/>
      <c r="D73" s="2" t="s">
        <v>32</v>
      </c>
      <c r="E73" s="2" t="s">
        <v>223</v>
      </c>
      <c r="F73" s="2" t="s">
        <v>226</v>
      </c>
      <c r="G73" s="2" t="s">
        <v>227</v>
      </c>
      <c r="H73" s="2" t="s">
        <v>36</v>
      </c>
      <c r="I73" s="5">
        <v>10423</v>
      </c>
      <c r="J73" s="2"/>
      <c r="K73" s="5" t="str">
        <f t="shared" si="2"/>
        <v/>
      </c>
      <c r="L73" s="5" t="str">
        <f t="shared" si="3"/>
        <v/>
      </c>
    </row>
    <row r="74" spans="1:12" ht="22.5" customHeight="1" x14ac:dyDescent="0.3">
      <c r="A74" s="2" t="s">
        <v>64</v>
      </c>
      <c r="B74" s="2" t="s">
        <v>150</v>
      </c>
      <c r="C74" s="2" t="s">
        <v>219</v>
      </c>
      <c r="D74" s="2" t="s">
        <v>32</v>
      </c>
      <c r="E74" s="2" t="s">
        <v>223</v>
      </c>
      <c r="F74" s="2" t="s">
        <v>228</v>
      </c>
      <c r="G74" s="2" t="s">
        <v>229</v>
      </c>
      <c r="H74" s="2" t="s">
        <v>222</v>
      </c>
      <c r="I74" s="5">
        <v>10938</v>
      </c>
      <c r="J74" s="2"/>
      <c r="K74" s="5" t="str">
        <f t="shared" si="2"/>
        <v/>
      </c>
      <c r="L74" s="5" t="str">
        <f t="shared" si="3"/>
        <v/>
      </c>
    </row>
    <row r="75" spans="1:12" ht="22.5" customHeight="1" x14ac:dyDescent="0.3">
      <c r="A75" s="2" t="s">
        <v>74</v>
      </c>
      <c r="B75" s="2" t="s">
        <v>150</v>
      </c>
      <c r="C75" s="2"/>
      <c r="D75" s="2" t="s">
        <v>32</v>
      </c>
      <c r="E75" s="2" t="s">
        <v>75</v>
      </c>
      <c r="F75" s="2" t="s">
        <v>230</v>
      </c>
      <c r="G75" s="2" t="s">
        <v>231</v>
      </c>
      <c r="H75" s="2" t="s">
        <v>36</v>
      </c>
      <c r="I75" s="5">
        <v>10613</v>
      </c>
      <c r="J75" s="2"/>
      <c r="K75" s="5" t="str">
        <f t="shared" ref="K75:K137" si="4">IFERROR(ROUND(IF(J75&gt;0.1,(I75-I75*$K$5)*J75,""),2),"")</f>
        <v/>
      </c>
      <c r="L75" s="5" t="str">
        <f t="shared" ref="L75:L137" si="5">IFERROR(ROUND(IF(J75&gt;0.1,(K75-K75*$L$5),""),2),"")</f>
        <v/>
      </c>
    </row>
    <row r="76" spans="1:12" ht="22.5" customHeight="1" x14ac:dyDescent="0.3">
      <c r="A76" s="2" t="s">
        <v>74</v>
      </c>
      <c r="B76" s="2" t="s">
        <v>150</v>
      </c>
      <c r="C76" s="2"/>
      <c r="D76" s="2" t="s">
        <v>32</v>
      </c>
      <c r="E76" s="2" t="s">
        <v>232</v>
      </c>
      <c r="F76" s="2" t="s">
        <v>233</v>
      </c>
      <c r="G76" s="2" t="s">
        <v>234</v>
      </c>
      <c r="H76" s="2" t="s">
        <v>36</v>
      </c>
      <c r="I76" s="5">
        <v>10931</v>
      </c>
      <c r="J76" s="2"/>
      <c r="K76" s="5" t="str">
        <f t="shared" si="4"/>
        <v/>
      </c>
      <c r="L76" s="5" t="str">
        <f t="shared" si="5"/>
        <v/>
      </c>
    </row>
    <row r="77" spans="1:12" ht="22.5" customHeight="1" x14ac:dyDescent="0.3">
      <c r="A77" s="2" t="s">
        <v>235</v>
      </c>
      <c r="B77" s="2" t="s">
        <v>150</v>
      </c>
      <c r="C77" s="2"/>
      <c r="D77" s="2" t="s">
        <v>32</v>
      </c>
      <c r="E77" s="2" t="s">
        <v>236</v>
      </c>
      <c r="F77" s="2" t="s">
        <v>237</v>
      </c>
      <c r="G77" s="2" t="s">
        <v>238</v>
      </c>
      <c r="H77" s="2" t="s">
        <v>5</v>
      </c>
      <c r="I77" s="5">
        <v>11868</v>
      </c>
      <c r="J77" s="2"/>
      <c r="K77" s="5" t="str">
        <f t="shared" si="4"/>
        <v/>
      </c>
      <c r="L77" s="5" t="str">
        <f t="shared" si="5"/>
        <v/>
      </c>
    </row>
    <row r="78" spans="1:12" ht="22.5" customHeight="1" x14ac:dyDescent="0.3">
      <c r="A78" s="2" t="s">
        <v>149</v>
      </c>
      <c r="B78" s="2" t="s">
        <v>150</v>
      </c>
      <c r="C78" s="2"/>
      <c r="D78" s="2" t="s">
        <v>84</v>
      </c>
      <c r="E78" s="2" t="s">
        <v>151</v>
      </c>
      <c r="F78" s="2" t="s">
        <v>239</v>
      </c>
      <c r="G78" s="2" t="s">
        <v>240</v>
      </c>
      <c r="H78" s="2" t="s">
        <v>36</v>
      </c>
      <c r="I78" s="5">
        <v>5629</v>
      </c>
      <c r="J78" s="2"/>
      <c r="K78" s="5" t="str">
        <f t="shared" si="4"/>
        <v/>
      </c>
      <c r="L78" s="5" t="str">
        <f t="shared" si="5"/>
        <v/>
      </c>
    </row>
    <row r="79" spans="1:12" ht="22.5" customHeight="1" x14ac:dyDescent="0.3">
      <c r="A79" s="2" t="s">
        <v>154</v>
      </c>
      <c r="B79" s="2" t="s">
        <v>150</v>
      </c>
      <c r="C79" s="2"/>
      <c r="D79" s="2" t="s">
        <v>84</v>
      </c>
      <c r="E79" s="2" t="s">
        <v>155</v>
      </c>
      <c r="F79" s="2" t="s">
        <v>241</v>
      </c>
      <c r="G79" s="2" t="s">
        <v>242</v>
      </c>
      <c r="H79" s="2" t="s">
        <v>36</v>
      </c>
      <c r="I79" s="5">
        <v>6812</v>
      </c>
      <c r="J79" s="2"/>
      <c r="K79" s="5" t="str">
        <f t="shared" si="4"/>
        <v/>
      </c>
      <c r="L79" s="5" t="str">
        <f t="shared" si="5"/>
        <v/>
      </c>
    </row>
    <row r="80" spans="1:12" ht="22.5" customHeight="1" x14ac:dyDescent="0.3">
      <c r="A80" s="2" t="s">
        <v>158</v>
      </c>
      <c r="B80" s="2" t="s">
        <v>150</v>
      </c>
      <c r="C80" s="2"/>
      <c r="D80" s="2" t="s">
        <v>84</v>
      </c>
      <c r="E80" s="2" t="s">
        <v>159</v>
      </c>
      <c r="F80" s="2" t="s">
        <v>243</v>
      </c>
      <c r="G80" s="2" t="s">
        <v>244</v>
      </c>
      <c r="H80" s="2" t="s">
        <v>36</v>
      </c>
      <c r="I80" s="5">
        <v>4486</v>
      </c>
      <c r="J80" s="2"/>
      <c r="K80" s="5" t="str">
        <f t="shared" si="4"/>
        <v/>
      </c>
      <c r="L80" s="5" t="str">
        <f t="shared" si="5"/>
        <v/>
      </c>
    </row>
    <row r="81" spans="1:12" ht="22.5" customHeight="1" x14ac:dyDescent="0.3">
      <c r="A81" s="2" t="s">
        <v>30</v>
      </c>
      <c r="B81" s="2" t="s">
        <v>150</v>
      </c>
      <c r="C81" s="2"/>
      <c r="D81" s="2" t="s">
        <v>84</v>
      </c>
      <c r="E81" s="2" t="s">
        <v>33</v>
      </c>
      <c r="F81" s="2" t="s">
        <v>245</v>
      </c>
      <c r="G81" s="2" t="s">
        <v>246</v>
      </c>
      <c r="H81" s="2" t="s">
        <v>36</v>
      </c>
      <c r="I81" s="5">
        <v>4047</v>
      </c>
      <c r="J81" s="2"/>
      <c r="K81" s="5" t="str">
        <f t="shared" si="4"/>
        <v/>
      </c>
      <c r="L81" s="5" t="str">
        <f t="shared" si="5"/>
        <v/>
      </c>
    </row>
    <row r="82" spans="1:12" ht="22.5" customHeight="1" x14ac:dyDescent="0.3">
      <c r="A82" s="2" t="s">
        <v>164</v>
      </c>
      <c r="B82" s="2" t="s">
        <v>150</v>
      </c>
      <c r="C82" s="2"/>
      <c r="D82" s="2" t="s">
        <v>84</v>
      </c>
      <c r="E82" s="2" t="s">
        <v>165</v>
      </c>
      <c r="F82" s="2" t="s">
        <v>247</v>
      </c>
      <c r="G82" s="2" t="s">
        <v>248</v>
      </c>
      <c r="H82" s="2" t="s">
        <v>36</v>
      </c>
      <c r="I82" s="5">
        <v>4751</v>
      </c>
      <c r="J82" s="2"/>
      <c r="K82" s="5" t="str">
        <f t="shared" si="4"/>
        <v/>
      </c>
      <c r="L82" s="5" t="str">
        <f t="shared" si="5"/>
        <v/>
      </c>
    </row>
    <row r="83" spans="1:12" ht="22.5" customHeight="1" x14ac:dyDescent="0.3">
      <c r="A83" s="2" t="s">
        <v>37</v>
      </c>
      <c r="B83" s="2" t="s">
        <v>150</v>
      </c>
      <c r="C83" s="2"/>
      <c r="D83" s="2" t="s">
        <v>84</v>
      </c>
      <c r="E83" s="2" t="s">
        <v>38</v>
      </c>
      <c r="F83" s="2" t="s">
        <v>249</v>
      </c>
      <c r="G83" s="2" t="s">
        <v>250</v>
      </c>
      <c r="H83" s="2" t="s">
        <v>36</v>
      </c>
      <c r="I83" s="5">
        <v>5373</v>
      </c>
      <c r="J83" s="2"/>
      <c r="K83" s="5" t="str">
        <f t="shared" si="4"/>
        <v/>
      </c>
      <c r="L83" s="5" t="str">
        <f t="shared" si="5"/>
        <v/>
      </c>
    </row>
    <row r="84" spans="1:12" ht="22.5" customHeight="1" x14ac:dyDescent="0.3">
      <c r="A84" s="2" t="s">
        <v>131</v>
      </c>
      <c r="B84" s="2" t="s">
        <v>150</v>
      </c>
      <c r="C84" s="2"/>
      <c r="D84" s="2" t="s">
        <v>84</v>
      </c>
      <c r="E84" s="2" t="s">
        <v>170</v>
      </c>
      <c r="F84" s="2" t="s">
        <v>251</v>
      </c>
      <c r="G84" s="2" t="s">
        <v>252</v>
      </c>
      <c r="H84" s="2" t="s">
        <v>36</v>
      </c>
      <c r="I84" s="5">
        <v>5695</v>
      </c>
      <c r="J84" s="2"/>
      <c r="K84" s="5" t="str">
        <f t="shared" si="4"/>
        <v/>
      </c>
      <c r="L84" s="5" t="str">
        <f t="shared" si="5"/>
        <v/>
      </c>
    </row>
    <row r="85" spans="1:12" ht="22.5" customHeight="1" x14ac:dyDescent="0.3">
      <c r="A85" s="2" t="s">
        <v>173</v>
      </c>
      <c r="B85" s="2" t="s">
        <v>150</v>
      </c>
      <c r="C85" s="2"/>
      <c r="D85" s="2" t="s">
        <v>84</v>
      </c>
      <c r="E85" s="2" t="s">
        <v>174</v>
      </c>
      <c r="F85" s="2" t="s">
        <v>253</v>
      </c>
      <c r="G85" s="2" t="s">
        <v>254</v>
      </c>
      <c r="H85" s="2" t="s">
        <v>36</v>
      </c>
      <c r="I85" s="5">
        <v>6712</v>
      </c>
      <c r="J85" s="2"/>
      <c r="K85" s="5" t="str">
        <f t="shared" si="4"/>
        <v/>
      </c>
      <c r="L85" s="5" t="str">
        <f t="shared" si="5"/>
        <v/>
      </c>
    </row>
    <row r="86" spans="1:12" ht="22.5" customHeight="1" x14ac:dyDescent="0.3">
      <c r="A86" s="2" t="s">
        <v>255</v>
      </c>
      <c r="B86" s="2" t="s">
        <v>150</v>
      </c>
      <c r="C86" s="2"/>
      <c r="D86" s="2" t="s">
        <v>84</v>
      </c>
      <c r="E86" s="2" t="s">
        <v>256</v>
      </c>
      <c r="F86" s="2" t="s">
        <v>257</v>
      </c>
      <c r="G86" s="2" t="s">
        <v>258</v>
      </c>
      <c r="H86" s="2" t="s">
        <v>36</v>
      </c>
      <c r="I86" s="5">
        <v>6044</v>
      </c>
      <c r="J86" s="2"/>
      <c r="K86" s="5" t="str">
        <f t="shared" si="4"/>
        <v/>
      </c>
      <c r="L86" s="5" t="str">
        <f t="shared" si="5"/>
        <v/>
      </c>
    </row>
    <row r="87" spans="1:12" ht="22.5" customHeight="1" x14ac:dyDescent="0.3">
      <c r="A87" s="2" t="s">
        <v>177</v>
      </c>
      <c r="B87" s="2" t="s">
        <v>150</v>
      </c>
      <c r="C87" s="2"/>
      <c r="D87" s="2" t="s">
        <v>84</v>
      </c>
      <c r="E87" s="2" t="s">
        <v>170</v>
      </c>
      <c r="F87" s="2" t="s">
        <v>259</v>
      </c>
      <c r="G87" s="2" t="s">
        <v>260</v>
      </c>
      <c r="H87" s="2" t="s">
        <v>36</v>
      </c>
      <c r="I87" s="5">
        <v>5826</v>
      </c>
      <c r="J87" s="2"/>
      <c r="K87" s="5" t="str">
        <f t="shared" si="4"/>
        <v/>
      </c>
      <c r="L87" s="5" t="str">
        <f t="shared" si="5"/>
        <v/>
      </c>
    </row>
    <row r="88" spans="1:12" ht="22.5" customHeight="1" x14ac:dyDescent="0.3">
      <c r="A88" s="2" t="s">
        <v>41</v>
      </c>
      <c r="B88" s="2" t="s">
        <v>150</v>
      </c>
      <c r="C88" s="2"/>
      <c r="D88" s="2" t="s">
        <v>84</v>
      </c>
      <c r="E88" s="2" t="s">
        <v>42</v>
      </c>
      <c r="F88" s="2" t="s">
        <v>261</v>
      </c>
      <c r="G88" s="2" t="s">
        <v>262</v>
      </c>
      <c r="H88" s="2" t="s">
        <v>36</v>
      </c>
      <c r="I88" s="5">
        <v>5885</v>
      </c>
      <c r="J88" s="2"/>
      <c r="K88" s="5" t="str">
        <f t="shared" si="4"/>
        <v/>
      </c>
      <c r="L88" s="5" t="str">
        <f t="shared" si="5"/>
        <v/>
      </c>
    </row>
    <row r="89" spans="1:12" ht="22.5" customHeight="1" x14ac:dyDescent="0.3">
      <c r="A89" s="2" t="s">
        <v>45</v>
      </c>
      <c r="B89" s="2" t="s">
        <v>150</v>
      </c>
      <c r="C89" s="2"/>
      <c r="D89" s="2" t="s">
        <v>84</v>
      </c>
      <c r="E89" s="2" t="s">
        <v>46</v>
      </c>
      <c r="F89" s="2" t="s">
        <v>263</v>
      </c>
      <c r="G89" s="2" t="s">
        <v>264</v>
      </c>
      <c r="H89" s="2" t="s">
        <v>36</v>
      </c>
      <c r="I89" s="5">
        <v>7387</v>
      </c>
      <c r="J89" s="2"/>
      <c r="K89" s="5" t="str">
        <f t="shared" si="4"/>
        <v/>
      </c>
      <c r="L89" s="5" t="str">
        <f t="shared" si="5"/>
        <v/>
      </c>
    </row>
    <row r="90" spans="1:12" ht="22.5" customHeight="1" x14ac:dyDescent="0.3">
      <c r="A90" s="2" t="s">
        <v>184</v>
      </c>
      <c r="B90" s="2" t="s">
        <v>150</v>
      </c>
      <c r="C90" s="2"/>
      <c r="D90" s="2" t="s">
        <v>84</v>
      </c>
      <c r="E90" s="2" t="s">
        <v>109</v>
      </c>
      <c r="F90" s="2" t="s">
        <v>265</v>
      </c>
      <c r="G90" s="2" t="s">
        <v>266</v>
      </c>
      <c r="H90" s="2" t="s">
        <v>36</v>
      </c>
      <c r="I90" s="5">
        <v>9075</v>
      </c>
      <c r="J90" s="2"/>
      <c r="K90" s="5" t="str">
        <f t="shared" si="4"/>
        <v/>
      </c>
      <c r="L90" s="5" t="str">
        <f t="shared" si="5"/>
        <v/>
      </c>
    </row>
    <row r="91" spans="1:12" ht="22.5" customHeight="1" x14ac:dyDescent="0.3">
      <c r="A91" s="2" t="s">
        <v>195</v>
      </c>
      <c r="B91" s="2" t="s">
        <v>150</v>
      </c>
      <c r="C91" s="2"/>
      <c r="D91" s="2" t="s">
        <v>84</v>
      </c>
      <c r="E91" s="2" t="s">
        <v>196</v>
      </c>
      <c r="F91" s="2" t="s">
        <v>267</v>
      </c>
      <c r="G91" s="2" t="s">
        <v>268</v>
      </c>
      <c r="H91" s="2" t="s">
        <v>36</v>
      </c>
      <c r="I91" s="5">
        <v>7471</v>
      </c>
      <c r="J91" s="2"/>
      <c r="K91" s="5" t="str">
        <f t="shared" si="4"/>
        <v/>
      </c>
      <c r="L91" s="5" t="str">
        <f t="shared" si="5"/>
        <v/>
      </c>
    </row>
    <row r="92" spans="1:12" ht="22.5" customHeight="1" x14ac:dyDescent="0.3">
      <c r="A92" s="2" t="s">
        <v>49</v>
      </c>
      <c r="B92" s="2" t="s">
        <v>150</v>
      </c>
      <c r="C92" s="2"/>
      <c r="D92" s="2" t="s">
        <v>84</v>
      </c>
      <c r="E92" s="2" t="s">
        <v>97</v>
      </c>
      <c r="F92" s="2" t="s">
        <v>269</v>
      </c>
      <c r="G92" s="2" t="s">
        <v>270</v>
      </c>
      <c r="H92" s="2" t="s">
        <v>36</v>
      </c>
      <c r="I92" s="5">
        <v>9792</v>
      </c>
      <c r="J92" s="2"/>
      <c r="K92" s="5" t="str">
        <f t="shared" si="4"/>
        <v/>
      </c>
      <c r="L92" s="5" t="str">
        <f t="shared" si="5"/>
        <v/>
      </c>
    </row>
    <row r="93" spans="1:12" ht="22.5" customHeight="1" x14ac:dyDescent="0.3">
      <c r="A93" s="2" t="s">
        <v>55</v>
      </c>
      <c r="B93" s="2" t="s">
        <v>150</v>
      </c>
      <c r="C93" s="2"/>
      <c r="D93" s="2" t="s">
        <v>84</v>
      </c>
      <c r="E93" s="2" t="s">
        <v>56</v>
      </c>
      <c r="F93" s="2" t="s">
        <v>271</v>
      </c>
      <c r="G93" s="2" t="s">
        <v>272</v>
      </c>
      <c r="H93" s="2" t="s">
        <v>36</v>
      </c>
      <c r="I93" s="5">
        <v>10219</v>
      </c>
      <c r="J93" s="2"/>
      <c r="K93" s="5" t="str">
        <f t="shared" si="4"/>
        <v/>
      </c>
      <c r="L93" s="5" t="str">
        <f t="shared" si="5"/>
        <v/>
      </c>
    </row>
    <row r="94" spans="1:12" ht="22.5" customHeight="1" x14ac:dyDescent="0.3">
      <c r="A94" s="2" t="s">
        <v>55</v>
      </c>
      <c r="B94" s="2" t="s">
        <v>150</v>
      </c>
      <c r="C94" s="2"/>
      <c r="D94" s="2" t="s">
        <v>84</v>
      </c>
      <c r="E94" s="2" t="s">
        <v>56</v>
      </c>
      <c r="F94" s="2" t="s">
        <v>273</v>
      </c>
      <c r="G94" s="2" t="s">
        <v>274</v>
      </c>
      <c r="H94" s="2" t="s">
        <v>36</v>
      </c>
      <c r="I94" s="5">
        <v>9922</v>
      </c>
      <c r="J94" s="2"/>
      <c r="K94" s="5" t="str">
        <f t="shared" si="4"/>
        <v/>
      </c>
      <c r="L94" s="5" t="str">
        <f t="shared" si="5"/>
        <v/>
      </c>
    </row>
    <row r="95" spans="1:12" ht="22.5" customHeight="1" x14ac:dyDescent="0.3">
      <c r="A95" s="2" t="s">
        <v>275</v>
      </c>
      <c r="B95" s="2" t="s">
        <v>150</v>
      </c>
      <c r="C95" s="2"/>
      <c r="D95" s="2" t="s">
        <v>84</v>
      </c>
      <c r="E95" s="2" t="s">
        <v>276</v>
      </c>
      <c r="F95" s="2" t="s">
        <v>277</v>
      </c>
      <c r="G95" s="2" t="s">
        <v>278</v>
      </c>
      <c r="H95" s="2" t="s">
        <v>36</v>
      </c>
      <c r="I95" s="5">
        <v>7982</v>
      </c>
      <c r="J95" s="2"/>
      <c r="K95" s="5" t="str">
        <f t="shared" si="4"/>
        <v/>
      </c>
      <c r="L95" s="5" t="str">
        <f t="shared" si="5"/>
        <v/>
      </c>
    </row>
    <row r="96" spans="1:12" ht="22.5" customHeight="1" x14ac:dyDescent="0.3">
      <c r="A96" s="2" t="s">
        <v>108</v>
      </c>
      <c r="B96" s="2" t="s">
        <v>150</v>
      </c>
      <c r="C96" s="2"/>
      <c r="D96" s="2" t="s">
        <v>84</v>
      </c>
      <c r="E96" s="2" t="s">
        <v>109</v>
      </c>
      <c r="F96" s="2" t="s">
        <v>279</v>
      </c>
      <c r="G96" s="2" t="s">
        <v>280</v>
      </c>
      <c r="H96" s="2" t="s">
        <v>36</v>
      </c>
      <c r="I96" s="5">
        <v>8918</v>
      </c>
      <c r="J96" s="2"/>
      <c r="K96" s="5" t="str">
        <f t="shared" si="4"/>
        <v/>
      </c>
      <c r="L96" s="5" t="str">
        <f t="shared" si="5"/>
        <v/>
      </c>
    </row>
    <row r="97" spans="1:12" ht="22.5" customHeight="1" x14ac:dyDescent="0.3">
      <c r="A97" s="2" t="s">
        <v>212</v>
      </c>
      <c r="B97" s="2" t="s">
        <v>150</v>
      </c>
      <c r="C97" s="2"/>
      <c r="D97" s="2" t="s">
        <v>84</v>
      </c>
      <c r="E97" s="2" t="s">
        <v>209</v>
      </c>
      <c r="F97" s="2" t="s">
        <v>281</v>
      </c>
      <c r="G97" s="2" t="s">
        <v>282</v>
      </c>
      <c r="H97" s="2" t="s">
        <v>36</v>
      </c>
      <c r="I97" s="5">
        <v>9517</v>
      </c>
      <c r="J97" s="2"/>
      <c r="K97" s="5" t="str">
        <f t="shared" si="4"/>
        <v/>
      </c>
      <c r="L97" s="5" t="str">
        <f t="shared" si="5"/>
        <v/>
      </c>
    </row>
    <row r="98" spans="1:12" ht="22.5" customHeight="1" x14ac:dyDescent="0.3">
      <c r="A98" s="2" t="s">
        <v>61</v>
      </c>
      <c r="B98" s="2" t="s">
        <v>150</v>
      </c>
      <c r="C98" s="2"/>
      <c r="D98" s="2" t="s">
        <v>84</v>
      </c>
      <c r="E98" s="2" t="s">
        <v>112</v>
      </c>
      <c r="F98" s="2" t="s">
        <v>283</v>
      </c>
      <c r="G98" s="2" t="s">
        <v>284</v>
      </c>
      <c r="H98" s="2" t="s">
        <v>36</v>
      </c>
      <c r="I98" s="5">
        <v>10217</v>
      </c>
      <c r="J98" s="2"/>
      <c r="K98" s="5" t="str">
        <f t="shared" si="4"/>
        <v/>
      </c>
      <c r="L98" s="5" t="str">
        <f t="shared" si="5"/>
        <v/>
      </c>
    </row>
    <row r="99" spans="1:12" ht="22.5" customHeight="1" x14ac:dyDescent="0.3">
      <c r="A99" s="2" t="s">
        <v>61</v>
      </c>
      <c r="B99" s="2" t="s">
        <v>150</v>
      </c>
      <c r="C99" s="2"/>
      <c r="D99" s="2" t="s">
        <v>84</v>
      </c>
      <c r="E99" s="2" t="s">
        <v>112</v>
      </c>
      <c r="F99" s="2" t="s">
        <v>285</v>
      </c>
      <c r="G99" s="2" t="s">
        <v>286</v>
      </c>
      <c r="H99" s="2" t="s">
        <v>36</v>
      </c>
      <c r="I99" s="5">
        <v>9919</v>
      </c>
      <c r="J99" s="2"/>
      <c r="K99" s="5" t="str">
        <f t="shared" si="4"/>
        <v/>
      </c>
      <c r="L99" s="5" t="str">
        <f t="shared" si="5"/>
        <v/>
      </c>
    </row>
    <row r="100" spans="1:12" ht="22.5" customHeight="1" x14ac:dyDescent="0.3">
      <c r="A100" s="2" t="s">
        <v>117</v>
      </c>
      <c r="B100" s="2" t="s">
        <v>150</v>
      </c>
      <c r="C100" s="2"/>
      <c r="D100" s="2" t="s">
        <v>84</v>
      </c>
      <c r="E100" s="2" t="s">
        <v>118</v>
      </c>
      <c r="F100" s="2" t="s">
        <v>287</v>
      </c>
      <c r="G100" s="2" t="s">
        <v>288</v>
      </c>
      <c r="H100" s="2" t="s">
        <v>36</v>
      </c>
      <c r="I100" s="5">
        <v>9797</v>
      </c>
      <c r="J100" s="2"/>
      <c r="K100" s="5" t="str">
        <f t="shared" si="4"/>
        <v/>
      </c>
      <c r="L100" s="5" t="str">
        <f t="shared" si="5"/>
        <v/>
      </c>
    </row>
    <row r="101" spans="1:12" ht="22.5" customHeight="1" x14ac:dyDescent="0.3">
      <c r="A101" s="2" t="s">
        <v>70</v>
      </c>
      <c r="B101" s="2" t="s">
        <v>150</v>
      </c>
      <c r="C101" s="2"/>
      <c r="D101" s="2" t="s">
        <v>84</v>
      </c>
      <c r="E101" s="2" t="s">
        <v>121</v>
      </c>
      <c r="F101" s="2" t="s">
        <v>289</v>
      </c>
      <c r="G101" s="2" t="s">
        <v>290</v>
      </c>
      <c r="H101" s="2" t="s">
        <v>36</v>
      </c>
      <c r="I101" s="5">
        <v>10531</v>
      </c>
      <c r="J101" s="2"/>
      <c r="K101" s="5" t="str">
        <f t="shared" si="4"/>
        <v/>
      </c>
      <c r="L101" s="5" t="str">
        <f t="shared" si="5"/>
        <v/>
      </c>
    </row>
    <row r="102" spans="1:12" ht="22.5" customHeight="1" x14ac:dyDescent="0.3">
      <c r="A102" s="2" t="s">
        <v>70</v>
      </c>
      <c r="B102" s="2" t="s">
        <v>150</v>
      </c>
      <c r="C102" s="2" t="s">
        <v>219</v>
      </c>
      <c r="D102" s="2" t="s">
        <v>84</v>
      </c>
      <c r="E102" s="2" t="s">
        <v>121</v>
      </c>
      <c r="F102" s="2" t="s">
        <v>291</v>
      </c>
      <c r="G102" s="2" t="s">
        <v>292</v>
      </c>
      <c r="H102" s="2" t="s">
        <v>222</v>
      </c>
      <c r="I102" s="5">
        <v>11045</v>
      </c>
      <c r="J102" s="2"/>
      <c r="K102" s="5" t="str">
        <f t="shared" si="4"/>
        <v/>
      </c>
      <c r="L102" s="5" t="str">
        <f t="shared" si="5"/>
        <v/>
      </c>
    </row>
    <row r="103" spans="1:12" ht="22.5" customHeight="1" x14ac:dyDescent="0.3">
      <c r="A103" s="2" t="s">
        <v>293</v>
      </c>
      <c r="B103" s="2" t="s">
        <v>150</v>
      </c>
      <c r="C103" s="2"/>
      <c r="D103" s="2" t="s">
        <v>84</v>
      </c>
      <c r="E103" s="2" t="s">
        <v>294</v>
      </c>
      <c r="F103" s="2" t="s">
        <v>295</v>
      </c>
      <c r="G103" s="2" t="s">
        <v>296</v>
      </c>
      <c r="H103" s="2" t="s">
        <v>36</v>
      </c>
      <c r="I103" s="5">
        <v>11495</v>
      </c>
      <c r="J103" s="2"/>
      <c r="K103" s="5" t="str">
        <f t="shared" si="4"/>
        <v/>
      </c>
      <c r="L103" s="5" t="str">
        <f t="shared" si="5"/>
        <v/>
      </c>
    </row>
    <row r="104" spans="1:12" ht="22.5" customHeight="1" x14ac:dyDescent="0.3">
      <c r="A104" s="2" t="s">
        <v>293</v>
      </c>
      <c r="B104" s="2" t="s">
        <v>150</v>
      </c>
      <c r="C104" s="2" t="s">
        <v>219</v>
      </c>
      <c r="D104" s="2" t="s">
        <v>84</v>
      </c>
      <c r="E104" s="2" t="s">
        <v>294</v>
      </c>
      <c r="F104" s="2" t="s">
        <v>297</v>
      </c>
      <c r="G104" s="2" t="s">
        <v>298</v>
      </c>
      <c r="H104" s="2" t="s">
        <v>222</v>
      </c>
      <c r="I104" s="5">
        <v>12010</v>
      </c>
      <c r="J104" s="2"/>
      <c r="K104" s="5" t="str">
        <f t="shared" si="4"/>
        <v/>
      </c>
      <c r="L104" s="5" t="str">
        <f t="shared" si="5"/>
        <v/>
      </c>
    </row>
    <row r="105" spans="1:12" ht="22.5" customHeight="1" x14ac:dyDescent="0.3">
      <c r="A105" s="2" t="s">
        <v>299</v>
      </c>
      <c r="B105" s="2" t="s">
        <v>150</v>
      </c>
      <c r="C105" s="2"/>
      <c r="D105" s="2" t="s">
        <v>124</v>
      </c>
      <c r="E105" s="2" t="s">
        <v>300</v>
      </c>
      <c r="F105" s="2" t="s">
        <v>301</v>
      </c>
      <c r="G105" s="2" t="s">
        <v>302</v>
      </c>
      <c r="H105" s="2" t="s">
        <v>36</v>
      </c>
      <c r="I105" s="5">
        <v>5066</v>
      </c>
      <c r="J105" s="2"/>
      <c r="K105" s="5" t="str">
        <f t="shared" si="4"/>
        <v/>
      </c>
      <c r="L105" s="5" t="str">
        <f t="shared" si="5"/>
        <v/>
      </c>
    </row>
    <row r="106" spans="1:12" ht="22.5" customHeight="1" x14ac:dyDescent="0.3">
      <c r="A106" s="2" t="s">
        <v>303</v>
      </c>
      <c r="B106" s="2" t="s">
        <v>150</v>
      </c>
      <c r="C106" s="2"/>
      <c r="D106" s="2" t="s">
        <v>124</v>
      </c>
      <c r="E106" s="2" t="s">
        <v>304</v>
      </c>
      <c r="F106" s="2" t="s">
        <v>305</v>
      </c>
      <c r="G106" s="2" t="s">
        <v>306</v>
      </c>
      <c r="H106" s="2" t="s">
        <v>36</v>
      </c>
      <c r="I106" s="5">
        <v>6140</v>
      </c>
      <c r="J106" s="2"/>
      <c r="K106" s="5" t="str">
        <f t="shared" si="4"/>
        <v/>
      </c>
      <c r="L106" s="5" t="str">
        <f t="shared" si="5"/>
        <v/>
      </c>
    </row>
    <row r="107" spans="1:12" ht="22.5" customHeight="1" x14ac:dyDescent="0.3">
      <c r="A107" s="2" t="s">
        <v>307</v>
      </c>
      <c r="B107" s="2" t="s">
        <v>150</v>
      </c>
      <c r="C107" s="2"/>
      <c r="D107" s="2" t="s">
        <v>124</v>
      </c>
      <c r="E107" s="2" t="s">
        <v>308</v>
      </c>
      <c r="F107" s="2" t="s">
        <v>309</v>
      </c>
      <c r="G107" s="2" t="s">
        <v>310</v>
      </c>
      <c r="H107" s="2" t="s">
        <v>5</v>
      </c>
      <c r="I107" s="5">
        <v>6020</v>
      </c>
      <c r="J107" s="2"/>
      <c r="K107" s="5" t="str">
        <f t="shared" si="4"/>
        <v/>
      </c>
      <c r="L107" s="5" t="str">
        <f t="shared" si="5"/>
        <v/>
      </c>
    </row>
    <row r="108" spans="1:12" ht="22.5" customHeight="1" x14ac:dyDescent="0.3">
      <c r="A108" s="2" t="s">
        <v>30</v>
      </c>
      <c r="B108" s="2" t="s">
        <v>150</v>
      </c>
      <c r="C108" s="2"/>
      <c r="D108" s="2" t="s">
        <v>124</v>
      </c>
      <c r="E108" s="2" t="s">
        <v>125</v>
      </c>
      <c r="F108" s="2" t="s">
        <v>311</v>
      </c>
      <c r="G108" s="2" t="s">
        <v>312</v>
      </c>
      <c r="H108" s="2" t="s">
        <v>36</v>
      </c>
      <c r="I108" s="5">
        <v>4637</v>
      </c>
      <c r="J108" s="2"/>
      <c r="K108" s="5" t="str">
        <f t="shared" si="4"/>
        <v/>
      </c>
      <c r="L108" s="5" t="str">
        <f t="shared" si="5"/>
        <v/>
      </c>
    </row>
    <row r="109" spans="1:12" ht="22.5" customHeight="1" x14ac:dyDescent="0.3">
      <c r="A109" s="2" t="s">
        <v>37</v>
      </c>
      <c r="B109" s="2" t="s">
        <v>150</v>
      </c>
      <c r="C109" s="2"/>
      <c r="D109" s="2" t="s">
        <v>124</v>
      </c>
      <c r="E109" s="2" t="s">
        <v>128</v>
      </c>
      <c r="F109" s="2" t="s">
        <v>313</v>
      </c>
      <c r="G109" s="2" t="s">
        <v>314</v>
      </c>
      <c r="H109" s="2" t="s">
        <v>36</v>
      </c>
      <c r="I109" s="5">
        <v>5321</v>
      </c>
      <c r="J109" s="2"/>
      <c r="K109" s="5" t="str">
        <f t="shared" si="4"/>
        <v/>
      </c>
      <c r="L109" s="5" t="str">
        <f t="shared" si="5"/>
        <v/>
      </c>
    </row>
    <row r="110" spans="1:12" ht="22.5" customHeight="1" x14ac:dyDescent="0.3">
      <c r="A110" s="2" t="s">
        <v>131</v>
      </c>
      <c r="B110" s="2" t="s">
        <v>150</v>
      </c>
      <c r="C110" s="2"/>
      <c r="D110" s="2" t="s">
        <v>124</v>
      </c>
      <c r="E110" s="2" t="s">
        <v>132</v>
      </c>
      <c r="F110" s="2" t="s">
        <v>315</v>
      </c>
      <c r="G110" s="2" t="s">
        <v>316</v>
      </c>
      <c r="H110" s="2" t="s">
        <v>36</v>
      </c>
      <c r="I110" s="5">
        <v>5881</v>
      </c>
      <c r="J110" s="2"/>
      <c r="K110" s="5" t="str">
        <f t="shared" si="4"/>
        <v/>
      </c>
      <c r="L110" s="5" t="str">
        <f t="shared" si="5"/>
        <v/>
      </c>
    </row>
    <row r="111" spans="1:12" ht="22.5" customHeight="1" x14ac:dyDescent="0.3">
      <c r="A111" s="2" t="s">
        <v>317</v>
      </c>
      <c r="B111" s="2" t="s">
        <v>150</v>
      </c>
      <c r="C111" s="2"/>
      <c r="D111" s="2" t="s">
        <v>124</v>
      </c>
      <c r="E111" s="2" t="s">
        <v>318</v>
      </c>
      <c r="F111" s="2" t="s">
        <v>319</v>
      </c>
      <c r="G111" s="2" t="s">
        <v>320</v>
      </c>
      <c r="H111" s="2" t="s">
        <v>36</v>
      </c>
      <c r="I111" s="5">
        <v>4908</v>
      </c>
      <c r="J111" s="2"/>
      <c r="K111" s="5" t="str">
        <f t="shared" si="4"/>
        <v/>
      </c>
      <c r="L111" s="5" t="str">
        <f t="shared" si="5"/>
        <v/>
      </c>
    </row>
    <row r="112" spans="1:12" ht="22.5" customHeight="1" x14ac:dyDescent="0.3">
      <c r="A112" s="2" t="s">
        <v>177</v>
      </c>
      <c r="B112" s="2" t="s">
        <v>150</v>
      </c>
      <c r="C112" s="2"/>
      <c r="D112" s="2" t="s">
        <v>124</v>
      </c>
      <c r="E112" s="2" t="s">
        <v>321</v>
      </c>
      <c r="F112" s="2" t="s">
        <v>322</v>
      </c>
      <c r="G112" s="2" t="s">
        <v>323</v>
      </c>
      <c r="H112" s="2" t="s">
        <v>36</v>
      </c>
      <c r="I112" s="5">
        <v>6072</v>
      </c>
      <c r="J112" s="2"/>
      <c r="K112" s="5" t="str">
        <f t="shared" si="4"/>
        <v/>
      </c>
      <c r="L112" s="5" t="str">
        <f t="shared" si="5"/>
        <v/>
      </c>
    </row>
    <row r="113" spans="1:12" ht="22.5" customHeight="1" x14ac:dyDescent="0.3">
      <c r="A113" s="2" t="s">
        <v>41</v>
      </c>
      <c r="B113" s="2" t="s">
        <v>150</v>
      </c>
      <c r="C113" s="2"/>
      <c r="D113" s="2" t="s">
        <v>124</v>
      </c>
      <c r="E113" s="2" t="s">
        <v>135</v>
      </c>
      <c r="F113" s="2" t="s">
        <v>324</v>
      </c>
      <c r="G113" s="2" t="s">
        <v>325</v>
      </c>
      <c r="H113" s="2" t="s">
        <v>36</v>
      </c>
      <c r="I113" s="5">
        <v>6112</v>
      </c>
      <c r="J113" s="2"/>
      <c r="K113" s="5" t="str">
        <f t="shared" si="4"/>
        <v/>
      </c>
      <c r="L113" s="5" t="str">
        <f t="shared" si="5"/>
        <v/>
      </c>
    </row>
    <row r="114" spans="1:12" ht="22.5" customHeight="1" x14ac:dyDescent="0.3">
      <c r="A114" s="2" t="s">
        <v>45</v>
      </c>
      <c r="B114" s="2" t="s">
        <v>150</v>
      </c>
      <c r="C114" s="2"/>
      <c r="D114" s="2" t="s">
        <v>124</v>
      </c>
      <c r="E114" s="2" t="s">
        <v>138</v>
      </c>
      <c r="F114" s="2" t="s">
        <v>326</v>
      </c>
      <c r="G114" s="2" t="s">
        <v>327</v>
      </c>
      <c r="H114" s="2" t="s">
        <v>36</v>
      </c>
      <c r="I114" s="5">
        <v>7758</v>
      </c>
      <c r="J114" s="2"/>
      <c r="K114" s="5" t="str">
        <f t="shared" si="4"/>
        <v/>
      </c>
      <c r="L114" s="5" t="str">
        <f t="shared" si="5"/>
        <v/>
      </c>
    </row>
    <row r="115" spans="1:12" ht="22.5" customHeight="1" x14ac:dyDescent="0.3">
      <c r="A115" s="2" t="s">
        <v>328</v>
      </c>
      <c r="B115" s="2" t="s">
        <v>150</v>
      </c>
      <c r="C115" s="2"/>
      <c r="D115" s="2" t="s">
        <v>124</v>
      </c>
      <c r="E115" s="2" t="s">
        <v>329</v>
      </c>
      <c r="F115" s="2" t="s">
        <v>330</v>
      </c>
      <c r="G115" s="2" t="s">
        <v>331</v>
      </c>
      <c r="H115" s="2" t="s">
        <v>36</v>
      </c>
      <c r="I115" s="5">
        <v>11831</v>
      </c>
      <c r="J115" s="2"/>
      <c r="K115" s="5" t="str">
        <f t="shared" si="4"/>
        <v/>
      </c>
      <c r="L115" s="5" t="str">
        <f t="shared" si="5"/>
        <v/>
      </c>
    </row>
    <row r="116" spans="1:12" ht="22.5" customHeight="1" x14ac:dyDescent="0.3">
      <c r="A116" s="2" t="s">
        <v>332</v>
      </c>
      <c r="B116" s="2" t="s">
        <v>150</v>
      </c>
      <c r="C116" s="2"/>
      <c r="D116" s="2" t="s">
        <v>124</v>
      </c>
      <c r="E116" s="2" t="s">
        <v>142</v>
      </c>
      <c r="F116" s="2" t="s">
        <v>333</v>
      </c>
      <c r="G116" s="2" t="s">
        <v>334</v>
      </c>
      <c r="H116" s="2" t="s">
        <v>36</v>
      </c>
      <c r="I116" s="5">
        <v>10534</v>
      </c>
      <c r="J116" s="2"/>
      <c r="K116" s="5" t="str">
        <f t="shared" si="4"/>
        <v/>
      </c>
      <c r="L116" s="5" t="str">
        <f t="shared" si="5"/>
        <v/>
      </c>
    </row>
    <row r="117" spans="1:12" ht="22.5" customHeight="1" x14ac:dyDescent="0.3">
      <c r="A117" s="2" t="s">
        <v>141</v>
      </c>
      <c r="B117" s="2" t="s">
        <v>150</v>
      </c>
      <c r="C117" s="2"/>
      <c r="D117" s="2" t="s">
        <v>124</v>
      </c>
      <c r="E117" s="2" t="s">
        <v>142</v>
      </c>
      <c r="F117" s="2" t="s">
        <v>335</v>
      </c>
      <c r="G117" s="2" t="s">
        <v>336</v>
      </c>
      <c r="H117" s="2" t="s">
        <v>36</v>
      </c>
      <c r="I117" s="5">
        <v>11530</v>
      </c>
      <c r="J117" s="2"/>
      <c r="K117" s="5" t="str">
        <f t="shared" si="4"/>
        <v/>
      </c>
      <c r="L117" s="5" t="str">
        <f t="shared" si="5"/>
        <v/>
      </c>
    </row>
    <row r="118" spans="1:12" ht="22.5" customHeight="1" x14ac:dyDescent="0.3">
      <c r="A118" s="2" t="s">
        <v>64</v>
      </c>
      <c r="B118" s="2" t="s">
        <v>150</v>
      </c>
      <c r="C118" s="2"/>
      <c r="D118" s="2" t="s">
        <v>124</v>
      </c>
      <c r="E118" s="2" t="s">
        <v>223</v>
      </c>
      <c r="F118" s="2" t="s">
        <v>337</v>
      </c>
      <c r="G118" s="2" t="s">
        <v>338</v>
      </c>
      <c r="H118" s="2" t="s">
        <v>36</v>
      </c>
      <c r="I118" s="5">
        <v>9270</v>
      </c>
      <c r="J118" s="2"/>
      <c r="K118" s="5" t="str">
        <f t="shared" si="4"/>
        <v/>
      </c>
      <c r="L118" s="5" t="str">
        <f t="shared" si="5"/>
        <v/>
      </c>
    </row>
    <row r="119" spans="1:12" ht="22.5" customHeight="1" x14ac:dyDescent="0.3">
      <c r="A119" s="2" t="s">
        <v>64</v>
      </c>
      <c r="B119" s="2" t="s">
        <v>150</v>
      </c>
      <c r="C119" s="2"/>
      <c r="D119" s="2" t="s">
        <v>124</v>
      </c>
      <c r="E119" s="2" t="s">
        <v>223</v>
      </c>
      <c r="F119" s="2" t="s">
        <v>339</v>
      </c>
      <c r="G119" s="2" t="s">
        <v>340</v>
      </c>
      <c r="H119" s="2" t="s">
        <v>341</v>
      </c>
      <c r="I119" s="5">
        <v>9545</v>
      </c>
      <c r="J119" s="2"/>
      <c r="K119" s="5" t="str">
        <f t="shared" si="4"/>
        <v/>
      </c>
      <c r="L119" s="5" t="str">
        <f t="shared" si="5"/>
        <v/>
      </c>
    </row>
    <row r="120" spans="1:12" ht="22.5" customHeight="1" x14ac:dyDescent="0.3">
      <c r="A120" s="2" t="s">
        <v>64</v>
      </c>
      <c r="B120" s="2" t="s">
        <v>150</v>
      </c>
      <c r="C120" s="2" t="s">
        <v>219</v>
      </c>
      <c r="D120" s="2" t="s">
        <v>124</v>
      </c>
      <c r="E120" s="2" t="s">
        <v>223</v>
      </c>
      <c r="F120" s="2" t="s">
        <v>342</v>
      </c>
      <c r="G120" s="2" t="s">
        <v>343</v>
      </c>
      <c r="H120" s="2" t="s">
        <v>222</v>
      </c>
      <c r="I120" s="5">
        <v>9785</v>
      </c>
      <c r="J120" s="2"/>
      <c r="K120" s="5" t="str">
        <f t="shared" si="4"/>
        <v/>
      </c>
      <c r="L120" s="5" t="str">
        <f t="shared" si="5"/>
        <v/>
      </c>
    </row>
    <row r="121" spans="1:12" ht="22.5" customHeight="1" x14ac:dyDescent="0.3">
      <c r="A121" s="2" t="s">
        <v>344</v>
      </c>
      <c r="B121" s="2" t="s">
        <v>150</v>
      </c>
      <c r="C121" s="2"/>
      <c r="D121" s="2" t="s">
        <v>124</v>
      </c>
      <c r="E121" s="2" t="s">
        <v>345</v>
      </c>
      <c r="F121" s="2" t="s">
        <v>346</v>
      </c>
      <c r="G121" s="2" t="s">
        <v>347</v>
      </c>
      <c r="H121" s="2" t="s">
        <v>5</v>
      </c>
      <c r="I121" s="5">
        <v>14104</v>
      </c>
      <c r="J121" s="2"/>
      <c r="K121" s="5" t="str">
        <f t="shared" si="4"/>
        <v/>
      </c>
      <c r="L121" s="5" t="str">
        <f t="shared" si="5"/>
        <v/>
      </c>
    </row>
    <row r="122" spans="1:12" ht="22.5" customHeight="1" x14ac:dyDescent="0.3">
      <c r="A122" s="2" t="s">
        <v>74</v>
      </c>
      <c r="B122" s="2" t="s">
        <v>150</v>
      </c>
      <c r="C122" s="2"/>
      <c r="D122" s="2" t="s">
        <v>124</v>
      </c>
      <c r="E122" s="2" t="s">
        <v>75</v>
      </c>
      <c r="F122" s="2" t="s">
        <v>348</v>
      </c>
      <c r="G122" s="2" t="s">
        <v>349</v>
      </c>
      <c r="H122" s="2" t="s">
        <v>36</v>
      </c>
      <c r="I122" s="5">
        <v>9614</v>
      </c>
      <c r="J122" s="2"/>
      <c r="K122" s="5" t="str">
        <f t="shared" si="4"/>
        <v/>
      </c>
      <c r="L122" s="5" t="str">
        <f t="shared" si="5"/>
        <v/>
      </c>
    </row>
    <row r="123" spans="1:12" ht="22.5" customHeight="1" x14ac:dyDescent="0.3">
      <c r="A123" s="2" t="s">
        <v>108</v>
      </c>
      <c r="B123" s="2" t="s">
        <v>350</v>
      </c>
      <c r="C123" s="2"/>
      <c r="D123" s="2" t="s">
        <v>84</v>
      </c>
      <c r="E123" s="2" t="s">
        <v>351</v>
      </c>
      <c r="F123" s="2" t="s">
        <v>352</v>
      </c>
      <c r="G123" s="2" t="s">
        <v>353</v>
      </c>
      <c r="H123" s="2" t="s">
        <v>36</v>
      </c>
      <c r="I123" s="5">
        <v>7473</v>
      </c>
      <c r="J123" s="2"/>
      <c r="K123" s="5" t="str">
        <f t="shared" si="4"/>
        <v/>
      </c>
      <c r="L123" s="5" t="str">
        <f t="shared" si="5"/>
        <v/>
      </c>
    </row>
    <row r="124" spans="1:12" ht="22.5" customHeight="1" x14ac:dyDescent="0.3">
      <c r="A124" s="2" t="s">
        <v>108</v>
      </c>
      <c r="B124" s="2" t="s">
        <v>350</v>
      </c>
      <c r="C124" s="2" t="s">
        <v>219</v>
      </c>
      <c r="D124" s="2" t="s">
        <v>84</v>
      </c>
      <c r="E124" s="2" t="s">
        <v>351</v>
      </c>
      <c r="F124" s="2" t="s">
        <v>354</v>
      </c>
      <c r="G124" s="2" t="s">
        <v>355</v>
      </c>
      <c r="H124" s="2" t="s">
        <v>222</v>
      </c>
      <c r="I124" s="5">
        <v>7988</v>
      </c>
      <c r="J124" s="2"/>
      <c r="K124" s="5" t="str">
        <f t="shared" si="4"/>
        <v/>
      </c>
      <c r="L124" s="5" t="str">
        <f t="shared" si="5"/>
        <v/>
      </c>
    </row>
    <row r="125" spans="1:12" ht="22.5" customHeight="1" x14ac:dyDescent="0.3">
      <c r="A125" s="2" t="s">
        <v>74</v>
      </c>
      <c r="B125" s="2" t="s">
        <v>350</v>
      </c>
      <c r="C125" s="2"/>
      <c r="D125" s="2" t="s">
        <v>84</v>
      </c>
      <c r="E125" s="2" t="s">
        <v>356</v>
      </c>
      <c r="F125" s="2" t="s">
        <v>357</v>
      </c>
      <c r="G125" s="2" t="s">
        <v>358</v>
      </c>
      <c r="H125" s="2" t="s">
        <v>36</v>
      </c>
      <c r="I125" s="5">
        <v>10567</v>
      </c>
      <c r="J125" s="2"/>
      <c r="K125" s="5" t="str">
        <f t="shared" si="4"/>
        <v/>
      </c>
      <c r="L125" s="5" t="str">
        <f t="shared" si="5"/>
        <v/>
      </c>
    </row>
    <row r="126" spans="1:12" ht="22.5" customHeight="1" x14ac:dyDescent="0.3">
      <c r="A126" s="2" t="s">
        <v>41</v>
      </c>
      <c r="B126" s="2" t="s">
        <v>350</v>
      </c>
      <c r="C126" s="2" t="s">
        <v>219</v>
      </c>
      <c r="D126" s="2" t="s">
        <v>359</v>
      </c>
      <c r="E126" s="2" t="s">
        <v>42</v>
      </c>
      <c r="F126" s="2" t="s">
        <v>360</v>
      </c>
      <c r="G126" s="2" t="s">
        <v>361</v>
      </c>
      <c r="H126" s="2" t="s">
        <v>222</v>
      </c>
      <c r="I126" s="5">
        <v>6459</v>
      </c>
      <c r="J126" s="2"/>
      <c r="K126" s="5" t="str">
        <f t="shared" si="4"/>
        <v/>
      </c>
      <c r="L126" s="5" t="str">
        <f t="shared" si="5"/>
        <v/>
      </c>
    </row>
    <row r="127" spans="1:12" ht="22.5" customHeight="1" x14ac:dyDescent="0.3">
      <c r="A127" s="2" t="s">
        <v>108</v>
      </c>
      <c r="B127" s="2" t="s">
        <v>350</v>
      </c>
      <c r="C127" s="2"/>
      <c r="D127" s="2" t="s">
        <v>359</v>
      </c>
      <c r="E127" s="2" t="s">
        <v>362</v>
      </c>
      <c r="F127" s="2" t="s">
        <v>363</v>
      </c>
      <c r="G127" s="2" t="s">
        <v>364</v>
      </c>
      <c r="H127" s="2" t="s">
        <v>36</v>
      </c>
      <c r="I127" s="5">
        <v>7473</v>
      </c>
      <c r="J127" s="2"/>
      <c r="K127" s="5" t="str">
        <f t="shared" si="4"/>
        <v/>
      </c>
      <c r="L127" s="5" t="str">
        <f t="shared" si="5"/>
        <v/>
      </c>
    </row>
    <row r="128" spans="1:12" ht="22.5" customHeight="1" x14ac:dyDescent="0.3">
      <c r="A128" s="2" t="s">
        <v>108</v>
      </c>
      <c r="B128" s="2" t="s">
        <v>350</v>
      </c>
      <c r="C128" s="2" t="s">
        <v>219</v>
      </c>
      <c r="D128" s="2" t="s">
        <v>359</v>
      </c>
      <c r="E128" s="2" t="s">
        <v>362</v>
      </c>
      <c r="F128" s="2" t="s">
        <v>365</v>
      </c>
      <c r="G128" s="2" t="s">
        <v>366</v>
      </c>
      <c r="H128" s="2" t="s">
        <v>222</v>
      </c>
      <c r="I128" s="5">
        <v>7988</v>
      </c>
      <c r="J128" s="2"/>
      <c r="K128" s="5" t="str">
        <f t="shared" si="4"/>
        <v/>
      </c>
      <c r="L128" s="5" t="str">
        <f t="shared" si="5"/>
        <v/>
      </c>
    </row>
    <row r="129" spans="1:12" ht="22.5" customHeight="1" x14ac:dyDescent="0.3">
      <c r="A129" s="2" t="s">
        <v>212</v>
      </c>
      <c r="B129" s="2" t="s">
        <v>350</v>
      </c>
      <c r="C129" s="2" t="s">
        <v>219</v>
      </c>
      <c r="D129" s="2" t="s">
        <v>359</v>
      </c>
      <c r="E129" s="2" t="s">
        <v>367</v>
      </c>
      <c r="F129" s="2" t="s">
        <v>368</v>
      </c>
      <c r="G129" s="2" t="s">
        <v>369</v>
      </c>
      <c r="H129" s="2" t="s">
        <v>222</v>
      </c>
      <c r="I129" s="5">
        <v>10512</v>
      </c>
      <c r="J129" s="2"/>
      <c r="K129" s="5" t="str">
        <f t="shared" si="4"/>
        <v/>
      </c>
      <c r="L129" s="5" t="str">
        <f t="shared" si="5"/>
        <v/>
      </c>
    </row>
    <row r="130" spans="1:12" ht="22.5" customHeight="1" x14ac:dyDescent="0.3">
      <c r="A130" s="2" t="s">
        <v>70</v>
      </c>
      <c r="B130" s="2" t="s">
        <v>350</v>
      </c>
      <c r="C130" s="2"/>
      <c r="D130" s="2" t="s">
        <v>359</v>
      </c>
      <c r="E130" s="2" t="s">
        <v>370</v>
      </c>
      <c r="F130" s="2" t="s">
        <v>371</v>
      </c>
      <c r="G130" s="2" t="s">
        <v>372</v>
      </c>
      <c r="H130" s="2" t="s">
        <v>36</v>
      </c>
      <c r="I130" s="5">
        <v>10636</v>
      </c>
      <c r="J130" s="2"/>
      <c r="K130" s="5" t="str">
        <f t="shared" si="4"/>
        <v/>
      </c>
      <c r="L130" s="5" t="str">
        <f t="shared" si="5"/>
        <v/>
      </c>
    </row>
    <row r="131" spans="1:12" ht="22.5" customHeight="1" x14ac:dyDescent="0.3">
      <c r="A131" s="2" t="s">
        <v>70</v>
      </c>
      <c r="B131" s="2" t="s">
        <v>350</v>
      </c>
      <c r="C131" s="2"/>
      <c r="D131" s="2" t="s">
        <v>359</v>
      </c>
      <c r="E131" s="2" t="s">
        <v>373</v>
      </c>
      <c r="F131" s="2" t="s">
        <v>374</v>
      </c>
      <c r="G131" s="2" t="s">
        <v>375</v>
      </c>
      <c r="H131" s="2" t="s">
        <v>36</v>
      </c>
      <c r="I131" s="5">
        <v>10636</v>
      </c>
      <c r="J131" s="2"/>
      <c r="K131" s="5" t="str">
        <f t="shared" si="4"/>
        <v/>
      </c>
      <c r="L131" s="5" t="str">
        <f t="shared" si="5"/>
        <v/>
      </c>
    </row>
    <row r="132" spans="1:12" ht="22.5" customHeight="1" x14ac:dyDescent="0.3">
      <c r="A132" s="2" t="s">
        <v>70</v>
      </c>
      <c r="B132" s="2" t="s">
        <v>350</v>
      </c>
      <c r="C132" s="2" t="s">
        <v>219</v>
      </c>
      <c r="D132" s="2" t="s">
        <v>359</v>
      </c>
      <c r="E132" s="2" t="s">
        <v>373</v>
      </c>
      <c r="F132" s="2" t="s">
        <v>376</v>
      </c>
      <c r="G132" s="2" t="s">
        <v>377</v>
      </c>
      <c r="H132" s="2" t="s">
        <v>222</v>
      </c>
      <c r="I132" s="5">
        <v>11151</v>
      </c>
      <c r="J132" s="2"/>
      <c r="K132" s="5" t="str">
        <f t="shared" si="4"/>
        <v/>
      </c>
      <c r="L132" s="5" t="str">
        <f t="shared" si="5"/>
        <v/>
      </c>
    </row>
    <row r="133" spans="1:12" ht="22.5" customHeight="1" x14ac:dyDescent="0.3">
      <c r="A133" s="2" t="s">
        <v>55</v>
      </c>
      <c r="B133" s="2" t="s">
        <v>378</v>
      </c>
      <c r="C133" s="2"/>
      <c r="D133" s="2" t="s">
        <v>32</v>
      </c>
      <c r="E133" s="2" t="s">
        <v>56</v>
      </c>
      <c r="F133" s="2" t="s">
        <v>379</v>
      </c>
      <c r="G133" s="2" t="s">
        <v>380</v>
      </c>
      <c r="H133" s="2" t="s">
        <v>36</v>
      </c>
      <c r="I133" s="5">
        <v>9729</v>
      </c>
      <c r="J133" s="2"/>
      <c r="K133" s="5" t="str">
        <f t="shared" si="4"/>
        <v/>
      </c>
      <c r="L133" s="5" t="str">
        <f t="shared" si="5"/>
        <v/>
      </c>
    </row>
    <row r="134" spans="1:12" ht="22.5" customHeight="1" x14ac:dyDescent="0.3">
      <c r="A134" s="2" t="s">
        <v>49</v>
      </c>
      <c r="B134" s="2" t="s">
        <v>378</v>
      </c>
      <c r="C134" s="2"/>
      <c r="D134" s="2" t="s">
        <v>84</v>
      </c>
      <c r="E134" s="2" t="s">
        <v>50</v>
      </c>
      <c r="F134" s="2" t="s">
        <v>381</v>
      </c>
      <c r="G134" s="2" t="s">
        <v>382</v>
      </c>
      <c r="H134" s="2" t="s">
        <v>36</v>
      </c>
      <c r="I134" s="5">
        <v>9601</v>
      </c>
      <c r="J134" s="2"/>
      <c r="K134" s="5" t="str">
        <f t="shared" si="4"/>
        <v/>
      </c>
      <c r="L134" s="5" t="str">
        <f t="shared" si="5"/>
        <v/>
      </c>
    </row>
    <row r="135" spans="1:12" ht="22.5" customHeight="1" x14ac:dyDescent="0.3">
      <c r="A135" s="2" t="s">
        <v>49</v>
      </c>
      <c r="B135" s="2" t="s">
        <v>378</v>
      </c>
      <c r="C135" s="2"/>
      <c r="D135" s="2" t="s">
        <v>359</v>
      </c>
      <c r="E135" s="2" t="s">
        <v>50</v>
      </c>
      <c r="F135" s="2" t="s">
        <v>383</v>
      </c>
      <c r="G135" s="2" t="s">
        <v>384</v>
      </c>
      <c r="H135" s="2" t="s">
        <v>36</v>
      </c>
      <c r="I135" s="5">
        <v>9601</v>
      </c>
      <c r="J135" s="2"/>
      <c r="K135" s="5" t="str">
        <f t="shared" si="4"/>
        <v/>
      </c>
      <c r="L135" s="5" t="str">
        <f t="shared" si="5"/>
        <v/>
      </c>
    </row>
    <row r="136" spans="1:12" ht="22.5" customHeight="1" x14ac:dyDescent="0.3">
      <c r="A136" s="2" t="s">
        <v>49</v>
      </c>
      <c r="B136" s="2" t="s">
        <v>378</v>
      </c>
      <c r="C136" s="2"/>
      <c r="D136" s="2" t="s">
        <v>359</v>
      </c>
      <c r="E136" s="2" t="s">
        <v>50</v>
      </c>
      <c r="F136" s="2" t="s">
        <v>385</v>
      </c>
      <c r="G136" s="2" t="s">
        <v>386</v>
      </c>
      <c r="H136" s="2" t="s">
        <v>36</v>
      </c>
      <c r="I136" s="5">
        <v>9601</v>
      </c>
      <c r="J136" s="2"/>
      <c r="K136" s="5" t="str">
        <f t="shared" si="4"/>
        <v/>
      </c>
      <c r="L136" s="5" t="str">
        <f t="shared" si="5"/>
        <v/>
      </c>
    </row>
    <row r="137" spans="1:12" ht="22.5" customHeight="1" x14ac:dyDescent="0.3">
      <c r="A137" s="2" t="s">
        <v>93</v>
      </c>
      <c r="B137" s="2" t="s">
        <v>387</v>
      </c>
      <c r="C137" s="2"/>
      <c r="D137" s="2" t="s">
        <v>32</v>
      </c>
      <c r="E137" s="2" t="s">
        <v>388</v>
      </c>
      <c r="F137" s="2" t="s">
        <v>389</v>
      </c>
      <c r="G137" s="2" t="s">
        <v>390</v>
      </c>
      <c r="H137" s="2" t="s">
        <v>36</v>
      </c>
      <c r="I137" s="5">
        <v>9997</v>
      </c>
      <c r="J137" s="2"/>
      <c r="K137" s="5" t="str">
        <f t="shared" si="4"/>
        <v/>
      </c>
      <c r="L137" s="5" t="str">
        <f t="shared" si="5"/>
        <v/>
      </c>
    </row>
    <row r="138" spans="1:12" ht="22.5" customHeight="1" x14ac:dyDescent="0.3">
      <c r="A138" s="2" t="s">
        <v>93</v>
      </c>
      <c r="B138" s="2" t="s">
        <v>387</v>
      </c>
      <c r="C138" s="2" t="s">
        <v>219</v>
      </c>
      <c r="D138" s="2" t="s">
        <v>32</v>
      </c>
      <c r="E138" s="2" t="s">
        <v>388</v>
      </c>
      <c r="F138" s="2" t="s">
        <v>391</v>
      </c>
      <c r="G138" s="2" t="s">
        <v>392</v>
      </c>
      <c r="H138" s="2" t="s">
        <v>222</v>
      </c>
      <c r="I138" s="5">
        <v>10512</v>
      </c>
      <c r="J138" s="2"/>
      <c r="K138" s="5" t="str">
        <f t="shared" ref="K138:K180" si="6">IFERROR(ROUND(IF(J138&gt;0.1,(I138-I138*$K$5)*J138,""),2),"")</f>
        <v/>
      </c>
      <c r="L138" s="5" t="str">
        <f t="shared" ref="L138:L180" si="7">IFERROR(ROUND(IF(J138&gt;0.1,(K138-K138*$L$5),""),2),"")</f>
        <v/>
      </c>
    </row>
    <row r="139" spans="1:12" ht="22.5" customHeight="1" x14ac:dyDescent="0.3">
      <c r="A139" s="2" t="s">
        <v>49</v>
      </c>
      <c r="B139" s="2" t="s">
        <v>387</v>
      </c>
      <c r="C139" s="2"/>
      <c r="D139" s="2" t="s">
        <v>32</v>
      </c>
      <c r="E139" s="2" t="s">
        <v>393</v>
      </c>
      <c r="F139" s="2" t="s">
        <v>394</v>
      </c>
      <c r="G139" s="2" t="s">
        <v>395</v>
      </c>
      <c r="H139" s="2" t="s">
        <v>36</v>
      </c>
      <c r="I139" s="5">
        <v>9887</v>
      </c>
      <c r="J139" s="2"/>
      <c r="K139" s="5" t="str">
        <f t="shared" si="6"/>
        <v/>
      </c>
      <c r="L139" s="5" t="str">
        <f t="shared" si="7"/>
        <v/>
      </c>
    </row>
    <row r="140" spans="1:12" ht="22.5" customHeight="1" x14ac:dyDescent="0.3">
      <c r="A140" s="2" t="s">
        <v>55</v>
      </c>
      <c r="B140" s="2" t="s">
        <v>387</v>
      </c>
      <c r="C140" s="2"/>
      <c r="D140" s="2" t="s">
        <v>32</v>
      </c>
      <c r="E140" s="2" t="s">
        <v>388</v>
      </c>
      <c r="F140" s="2" t="s">
        <v>396</v>
      </c>
      <c r="G140" s="2" t="s">
        <v>397</v>
      </c>
      <c r="H140" s="2" t="s">
        <v>36</v>
      </c>
      <c r="I140" s="5">
        <v>10018</v>
      </c>
      <c r="J140" s="2"/>
      <c r="K140" s="5" t="str">
        <f t="shared" si="6"/>
        <v/>
      </c>
      <c r="L140" s="5" t="str">
        <f t="shared" si="7"/>
        <v/>
      </c>
    </row>
    <row r="141" spans="1:12" ht="22.5" customHeight="1" x14ac:dyDescent="0.3">
      <c r="A141" s="2" t="s">
        <v>55</v>
      </c>
      <c r="B141" s="2" t="s">
        <v>387</v>
      </c>
      <c r="C141" s="2"/>
      <c r="D141" s="2" t="s">
        <v>32</v>
      </c>
      <c r="E141" s="2" t="s">
        <v>388</v>
      </c>
      <c r="F141" s="2" t="s">
        <v>398</v>
      </c>
      <c r="G141" s="2" t="s">
        <v>399</v>
      </c>
      <c r="H141" s="2" t="s">
        <v>341</v>
      </c>
      <c r="I141" s="5">
        <v>9632</v>
      </c>
      <c r="J141" s="2"/>
      <c r="K141" s="5" t="str">
        <f t="shared" si="6"/>
        <v/>
      </c>
      <c r="L141" s="5" t="str">
        <f t="shared" si="7"/>
        <v/>
      </c>
    </row>
    <row r="142" spans="1:12" ht="22.5" customHeight="1" x14ac:dyDescent="0.3">
      <c r="A142" s="2" t="s">
        <v>64</v>
      </c>
      <c r="B142" s="2" t="s">
        <v>387</v>
      </c>
      <c r="C142" s="2"/>
      <c r="D142" s="2" t="s">
        <v>32</v>
      </c>
      <c r="E142" s="2" t="s">
        <v>75</v>
      </c>
      <c r="F142" s="2" t="s">
        <v>400</v>
      </c>
      <c r="G142" s="2" t="s">
        <v>401</v>
      </c>
      <c r="H142" s="2" t="s">
        <v>36</v>
      </c>
      <c r="I142" s="5">
        <v>10314</v>
      </c>
      <c r="J142" s="2"/>
      <c r="K142" s="5" t="str">
        <f t="shared" si="6"/>
        <v/>
      </c>
      <c r="L142" s="5" t="str">
        <f t="shared" si="7"/>
        <v/>
      </c>
    </row>
    <row r="143" spans="1:12" ht="22.5" customHeight="1" x14ac:dyDescent="0.3">
      <c r="A143" s="2" t="s">
        <v>64</v>
      </c>
      <c r="B143" s="2" t="s">
        <v>387</v>
      </c>
      <c r="C143" s="2"/>
      <c r="D143" s="2" t="s">
        <v>32</v>
      </c>
      <c r="E143" s="2" t="s">
        <v>223</v>
      </c>
      <c r="F143" s="2" t="s">
        <v>402</v>
      </c>
      <c r="G143" s="2" t="s">
        <v>403</v>
      </c>
      <c r="H143" s="2" t="s">
        <v>36</v>
      </c>
      <c r="I143" s="5">
        <v>10417</v>
      </c>
      <c r="J143" s="2"/>
      <c r="K143" s="5" t="str">
        <f t="shared" si="6"/>
        <v/>
      </c>
      <c r="L143" s="5" t="str">
        <f t="shared" si="7"/>
        <v/>
      </c>
    </row>
    <row r="144" spans="1:12" ht="22.5" customHeight="1" x14ac:dyDescent="0.3">
      <c r="A144" s="2" t="s">
        <v>404</v>
      </c>
      <c r="B144" s="2" t="s">
        <v>387</v>
      </c>
      <c r="C144" s="2"/>
      <c r="D144" s="2" t="s">
        <v>84</v>
      </c>
      <c r="E144" s="2" t="s">
        <v>94</v>
      </c>
      <c r="F144" s="2" t="s">
        <v>405</v>
      </c>
      <c r="G144" s="2" t="s">
        <v>406</v>
      </c>
      <c r="H144" s="2" t="s">
        <v>36</v>
      </c>
      <c r="I144" s="5">
        <v>10217</v>
      </c>
      <c r="J144" s="2"/>
      <c r="K144" s="5" t="str">
        <f t="shared" si="6"/>
        <v/>
      </c>
      <c r="L144" s="5" t="str">
        <f t="shared" si="7"/>
        <v/>
      </c>
    </row>
    <row r="145" spans="1:12" ht="22.5" customHeight="1" x14ac:dyDescent="0.3">
      <c r="A145" s="2" t="s">
        <v>199</v>
      </c>
      <c r="B145" s="2" t="s">
        <v>387</v>
      </c>
      <c r="C145" s="2"/>
      <c r="D145" s="2" t="s">
        <v>84</v>
      </c>
      <c r="E145" s="2" t="s">
        <v>407</v>
      </c>
      <c r="F145" s="2" t="s">
        <v>408</v>
      </c>
      <c r="G145" s="2" t="s">
        <v>409</v>
      </c>
      <c r="H145" s="2" t="s">
        <v>36</v>
      </c>
      <c r="I145" s="5">
        <v>8995</v>
      </c>
      <c r="J145" s="2"/>
      <c r="K145" s="5" t="str">
        <f t="shared" si="6"/>
        <v/>
      </c>
      <c r="L145" s="5" t="str">
        <f t="shared" si="7"/>
        <v/>
      </c>
    </row>
    <row r="146" spans="1:12" ht="22.5" customHeight="1" x14ac:dyDescent="0.3">
      <c r="A146" s="2" t="s">
        <v>93</v>
      </c>
      <c r="B146" s="2" t="s">
        <v>387</v>
      </c>
      <c r="C146" s="2"/>
      <c r="D146" s="2" t="s">
        <v>84</v>
      </c>
      <c r="E146" s="2" t="s">
        <v>388</v>
      </c>
      <c r="F146" s="2" t="s">
        <v>410</v>
      </c>
      <c r="G146" s="2" t="s">
        <v>411</v>
      </c>
      <c r="H146" s="2" t="s">
        <v>36</v>
      </c>
      <c r="I146" s="5">
        <v>9997</v>
      </c>
      <c r="J146" s="2"/>
      <c r="K146" s="5" t="str">
        <f t="shared" si="6"/>
        <v/>
      </c>
      <c r="L146" s="5" t="str">
        <f t="shared" si="7"/>
        <v/>
      </c>
    </row>
    <row r="147" spans="1:12" ht="22.5" customHeight="1" x14ac:dyDescent="0.3">
      <c r="A147" s="2" t="s">
        <v>93</v>
      </c>
      <c r="B147" s="2" t="s">
        <v>387</v>
      </c>
      <c r="C147" s="2"/>
      <c r="D147" s="2" t="s">
        <v>84</v>
      </c>
      <c r="E147" s="2" t="s">
        <v>412</v>
      </c>
      <c r="F147" s="2" t="s">
        <v>413</v>
      </c>
      <c r="G147" s="2" t="s">
        <v>414</v>
      </c>
      <c r="H147" s="2" t="s">
        <v>36</v>
      </c>
      <c r="I147" s="5">
        <v>9997</v>
      </c>
      <c r="J147" s="2"/>
      <c r="K147" s="5" t="str">
        <f t="shared" si="6"/>
        <v/>
      </c>
      <c r="L147" s="5" t="str">
        <f t="shared" si="7"/>
        <v/>
      </c>
    </row>
    <row r="148" spans="1:12" ht="22.5" customHeight="1" x14ac:dyDescent="0.3">
      <c r="A148" s="2" t="s">
        <v>93</v>
      </c>
      <c r="B148" s="2" t="s">
        <v>387</v>
      </c>
      <c r="C148" s="2" t="s">
        <v>219</v>
      </c>
      <c r="D148" s="2" t="s">
        <v>84</v>
      </c>
      <c r="E148" s="2" t="s">
        <v>388</v>
      </c>
      <c r="F148" s="2" t="s">
        <v>415</v>
      </c>
      <c r="G148" s="2" t="s">
        <v>416</v>
      </c>
      <c r="H148" s="2" t="s">
        <v>222</v>
      </c>
      <c r="I148" s="5">
        <v>10512</v>
      </c>
      <c r="J148" s="2"/>
      <c r="K148" s="5" t="str">
        <f t="shared" si="6"/>
        <v/>
      </c>
      <c r="L148" s="5" t="str">
        <f t="shared" si="7"/>
        <v/>
      </c>
    </row>
    <row r="149" spans="1:12" ht="22.5" customHeight="1" x14ac:dyDescent="0.3">
      <c r="A149" s="2" t="s">
        <v>49</v>
      </c>
      <c r="B149" s="2" t="s">
        <v>387</v>
      </c>
      <c r="C149" s="2"/>
      <c r="D149" s="2" t="s">
        <v>84</v>
      </c>
      <c r="E149" s="2" t="s">
        <v>407</v>
      </c>
      <c r="F149" s="2" t="s">
        <v>417</v>
      </c>
      <c r="G149" s="2" t="s">
        <v>418</v>
      </c>
      <c r="H149" s="2" t="s">
        <v>36</v>
      </c>
      <c r="I149" s="5">
        <v>9887</v>
      </c>
      <c r="J149" s="2"/>
      <c r="K149" s="5" t="str">
        <f t="shared" si="6"/>
        <v/>
      </c>
      <c r="L149" s="5" t="str">
        <f t="shared" si="7"/>
        <v/>
      </c>
    </row>
    <row r="150" spans="1:12" ht="22.5" customHeight="1" x14ac:dyDescent="0.3">
      <c r="A150" s="2" t="s">
        <v>55</v>
      </c>
      <c r="B150" s="2" t="s">
        <v>387</v>
      </c>
      <c r="C150" s="2"/>
      <c r="D150" s="2" t="s">
        <v>84</v>
      </c>
      <c r="E150" s="2" t="s">
        <v>388</v>
      </c>
      <c r="F150" s="2" t="s">
        <v>419</v>
      </c>
      <c r="G150" s="2" t="s">
        <v>420</v>
      </c>
      <c r="H150" s="2" t="s">
        <v>36</v>
      </c>
      <c r="I150" s="5">
        <v>10018</v>
      </c>
      <c r="J150" s="2"/>
      <c r="K150" s="5" t="str">
        <f t="shared" si="6"/>
        <v/>
      </c>
      <c r="L150" s="5" t="str">
        <f t="shared" si="7"/>
        <v/>
      </c>
    </row>
    <row r="151" spans="1:12" ht="22.5" customHeight="1" x14ac:dyDescent="0.3">
      <c r="A151" s="2" t="s">
        <v>55</v>
      </c>
      <c r="B151" s="2" t="s">
        <v>387</v>
      </c>
      <c r="C151" s="2"/>
      <c r="D151" s="2" t="s">
        <v>84</v>
      </c>
      <c r="E151" s="2" t="s">
        <v>388</v>
      </c>
      <c r="F151" s="2" t="s">
        <v>421</v>
      </c>
      <c r="G151" s="2" t="s">
        <v>422</v>
      </c>
      <c r="H151" s="2" t="s">
        <v>36</v>
      </c>
      <c r="I151" s="5">
        <v>9632</v>
      </c>
      <c r="J151" s="2"/>
      <c r="K151" s="5" t="str">
        <f t="shared" si="6"/>
        <v/>
      </c>
      <c r="L151" s="5" t="str">
        <f t="shared" si="7"/>
        <v/>
      </c>
    </row>
    <row r="152" spans="1:12" ht="22.5" customHeight="1" x14ac:dyDescent="0.3">
      <c r="A152" s="2" t="s">
        <v>55</v>
      </c>
      <c r="B152" s="2" t="s">
        <v>387</v>
      </c>
      <c r="C152" s="2" t="s">
        <v>219</v>
      </c>
      <c r="D152" s="2" t="s">
        <v>84</v>
      </c>
      <c r="E152" s="2" t="s">
        <v>388</v>
      </c>
      <c r="F152" s="2" t="s">
        <v>423</v>
      </c>
      <c r="G152" s="2" t="s">
        <v>424</v>
      </c>
      <c r="H152" s="2" t="s">
        <v>222</v>
      </c>
      <c r="I152" s="5">
        <v>10533</v>
      </c>
      <c r="J152" s="2"/>
      <c r="K152" s="5" t="str">
        <f t="shared" si="6"/>
        <v/>
      </c>
      <c r="L152" s="5" t="str">
        <f t="shared" si="7"/>
        <v/>
      </c>
    </row>
    <row r="153" spans="1:12" ht="22.5" customHeight="1" x14ac:dyDescent="0.3">
      <c r="A153" s="2" t="s">
        <v>64</v>
      </c>
      <c r="B153" s="2" t="s">
        <v>387</v>
      </c>
      <c r="C153" s="2"/>
      <c r="D153" s="2" t="s">
        <v>84</v>
      </c>
      <c r="E153" s="2" t="s">
        <v>425</v>
      </c>
      <c r="F153" s="2" t="s">
        <v>426</v>
      </c>
      <c r="G153" s="2" t="s">
        <v>427</v>
      </c>
      <c r="H153" s="2" t="s">
        <v>36</v>
      </c>
      <c r="I153" s="5">
        <v>9917</v>
      </c>
      <c r="J153" s="2"/>
      <c r="K153" s="5" t="str">
        <f t="shared" si="6"/>
        <v/>
      </c>
      <c r="L153" s="5" t="str">
        <f t="shared" si="7"/>
        <v/>
      </c>
    </row>
    <row r="154" spans="1:12" ht="22.5" customHeight="1" x14ac:dyDescent="0.3">
      <c r="A154" s="2" t="s">
        <v>74</v>
      </c>
      <c r="B154" s="2" t="s">
        <v>387</v>
      </c>
      <c r="C154" s="2"/>
      <c r="D154" s="2" t="s">
        <v>84</v>
      </c>
      <c r="E154" s="2" t="s">
        <v>428</v>
      </c>
      <c r="F154" s="2" t="s">
        <v>429</v>
      </c>
      <c r="G154" s="2" t="s">
        <v>430</v>
      </c>
      <c r="H154" s="2" t="s">
        <v>36</v>
      </c>
      <c r="I154" s="5">
        <v>10287</v>
      </c>
      <c r="J154" s="2"/>
      <c r="K154" s="5" t="str">
        <f t="shared" si="6"/>
        <v/>
      </c>
      <c r="L154" s="5" t="str">
        <f t="shared" si="7"/>
        <v/>
      </c>
    </row>
    <row r="155" spans="1:12" ht="22.5" customHeight="1" x14ac:dyDescent="0.3">
      <c r="A155" s="2" t="s">
        <v>108</v>
      </c>
      <c r="B155" s="2" t="s">
        <v>387</v>
      </c>
      <c r="C155" s="2"/>
      <c r="D155" s="2" t="s">
        <v>124</v>
      </c>
      <c r="E155" s="2" t="s">
        <v>431</v>
      </c>
      <c r="F155" s="2" t="s">
        <v>432</v>
      </c>
      <c r="G155" s="2" t="s">
        <v>433</v>
      </c>
      <c r="H155" s="2" t="s">
        <v>36</v>
      </c>
      <c r="I155" s="5">
        <v>8229</v>
      </c>
      <c r="J155" s="2"/>
      <c r="K155" s="5" t="str">
        <f t="shared" si="6"/>
        <v/>
      </c>
      <c r="L155" s="5" t="str">
        <f t="shared" si="7"/>
        <v/>
      </c>
    </row>
    <row r="156" spans="1:12" ht="22.5" customHeight="1" x14ac:dyDescent="0.3">
      <c r="A156" s="2" t="s">
        <v>64</v>
      </c>
      <c r="B156" s="2" t="s">
        <v>387</v>
      </c>
      <c r="C156" s="2"/>
      <c r="D156" s="2" t="s">
        <v>124</v>
      </c>
      <c r="E156" s="2" t="s">
        <v>75</v>
      </c>
      <c r="F156" s="2" t="s">
        <v>434</v>
      </c>
      <c r="G156" s="2" t="s">
        <v>435</v>
      </c>
      <c r="H156" s="2" t="s">
        <v>36</v>
      </c>
      <c r="I156" s="5">
        <v>9354</v>
      </c>
      <c r="J156" s="2"/>
      <c r="K156" s="5" t="str">
        <f t="shared" si="6"/>
        <v/>
      </c>
      <c r="L156" s="5" t="str">
        <f t="shared" si="7"/>
        <v/>
      </c>
    </row>
    <row r="157" spans="1:12" ht="22.5" customHeight="1" x14ac:dyDescent="0.3">
      <c r="A157" s="2" t="s">
        <v>436</v>
      </c>
      <c r="B157" s="2" t="s">
        <v>387</v>
      </c>
      <c r="C157" s="2"/>
      <c r="D157" s="2" t="s">
        <v>124</v>
      </c>
      <c r="E157" s="2" t="s">
        <v>437</v>
      </c>
      <c r="F157" s="2" t="s">
        <v>438</v>
      </c>
      <c r="G157" s="2" t="s">
        <v>439</v>
      </c>
      <c r="H157" s="2" t="s">
        <v>36</v>
      </c>
      <c r="I157" s="5">
        <v>13594</v>
      </c>
      <c r="J157" s="2"/>
      <c r="K157" s="5" t="str">
        <f t="shared" si="6"/>
        <v/>
      </c>
      <c r="L157" s="5" t="str">
        <f t="shared" si="7"/>
        <v/>
      </c>
    </row>
    <row r="158" spans="1:12" ht="22.5" customHeight="1" x14ac:dyDescent="0.3">
      <c r="A158" s="2" t="s">
        <v>344</v>
      </c>
      <c r="B158" s="2" t="s">
        <v>387</v>
      </c>
      <c r="C158" s="2"/>
      <c r="D158" s="2" t="s">
        <v>124</v>
      </c>
      <c r="E158" s="2" t="s">
        <v>345</v>
      </c>
      <c r="F158" s="2" t="s">
        <v>440</v>
      </c>
      <c r="G158" s="2" t="s">
        <v>441</v>
      </c>
      <c r="H158" s="2" t="s">
        <v>341</v>
      </c>
      <c r="I158" s="5">
        <v>14668</v>
      </c>
      <c r="J158" s="2"/>
      <c r="K158" s="5" t="str">
        <f t="shared" si="6"/>
        <v/>
      </c>
      <c r="L158" s="5" t="str">
        <f t="shared" si="7"/>
        <v/>
      </c>
    </row>
    <row r="159" spans="1:12" ht="22.5" customHeight="1" x14ac:dyDescent="0.3">
      <c r="A159" s="2" t="s">
        <v>173</v>
      </c>
      <c r="B159" s="2" t="s">
        <v>442</v>
      </c>
      <c r="C159" s="2"/>
      <c r="D159" s="2" t="s">
        <v>32</v>
      </c>
      <c r="E159" s="2" t="s">
        <v>174</v>
      </c>
      <c r="F159" s="2" t="s">
        <v>443</v>
      </c>
      <c r="G159" s="2" t="s">
        <v>444</v>
      </c>
      <c r="H159" s="2" t="s">
        <v>341</v>
      </c>
      <c r="I159" s="5">
        <v>6970</v>
      </c>
      <c r="J159" s="2"/>
      <c r="K159" s="5" t="str">
        <f t="shared" si="6"/>
        <v/>
      </c>
      <c r="L159" s="5" t="str">
        <f t="shared" si="7"/>
        <v/>
      </c>
    </row>
    <row r="160" spans="1:12" ht="22.5" customHeight="1" x14ac:dyDescent="0.3">
      <c r="A160" s="2" t="s">
        <v>445</v>
      </c>
      <c r="B160" s="2" t="s">
        <v>442</v>
      </c>
      <c r="C160" s="2"/>
      <c r="D160" s="2" t="s">
        <v>32</v>
      </c>
      <c r="E160" s="2" t="s">
        <v>446</v>
      </c>
      <c r="F160" s="2" t="s">
        <v>447</v>
      </c>
      <c r="G160" s="2" t="s">
        <v>448</v>
      </c>
      <c r="H160" s="2" t="s">
        <v>341</v>
      </c>
      <c r="I160" s="5">
        <v>17573</v>
      </c>
      <c r="J160" s="2"/>
      <c r="K160" s="5" t="str">
        <f t="shared" si="6"/>
        <v/>
      </c>
      <c r="L160" s="5" t="str">
        <f t="shared" si="7"/>
        <v/>
      </c>
    </row>
    <row r="161" spans="1:12" ht="22.5" customHeight="1" x14ac:dyDescent="0.3">
      <c r="A161" s="2" t="s">
        <v>445</v>
      </c>
      <c r="B161" s="2" t="s">
        <v>442</v>
      </c>
      <c r="C161" s="2"/>
      <c r="D161" s="2" t="s">
        <v>32</v>
      </c>
      <c r="E161" s="2" t="s">
        <v>446</v>
      </c>
      <c r="F161" s="2" t="s">
        <v>449</v>
      </c>
      <c r="G161" s="2" t="s">
        <v>450</v>
      </c>
      <c r="H161" s="2" t="s">
        <v>341</v>
      </c>
      <c r="I161" s="5">
        <v>17573</v>
      </c>
      <c r="J161" s="2"/>
      <c r="K161" s="5" t="str">
        <f t="shared" si="6"/>
        <v/>
      </c>
      <c r="L161" s="5" t="str">
        <f t="shared" si="7"/>
        <v/>
      </c>
    </row>
    <row r="162" spans="1:12" ht="22.5" customHeight="1" x14ac:dyDescent="0.3">
      <c r="A162" s="2" t="s">
        <v>445</v>
      </c>
      <c r="B162" s="2" t="s">
        <v>442</v>
      </c>
      <c r="C162" s="2"/>
      <c r="D162" s="2" t="s">
        <v>32</v>
      </c>
      <c r="E162" s="2" t="s">
        <v>451</v>
      </c>
      <c r="F162" s="2" t="s">
        <v>452</v>
      </c>
      <c r="G162" s="2" t="s">
        <v>453</v>
      </c>
      <c r="H162" s="2" t="s">
        <v>341</v>
      </c>
      <c r="I162" s="5">
        <v>17573</v>
      </c>
      <c r="J162" s="2"/>
      <c r="K162" s="5" t="str">
        <f t="shared" si="6"/>
        <v/>
      </c>
      <c r="L162" s="5" t="str">
        <f t="shared" si="7"/>
        <v/>
      </c>
    </row>
    <row r="163" spans="1:12" ht="22.5" customHeight="1" x14ac:dyDescent="0.3">
      <c r="A163" s="2" t="s">
        <v>454</v>
      </c>
      <c r="B163" s="2" t="s">
        <v>442</v>
      </c>
      <c r="C163" s="2"/>
      <c r="D163" s="2" t="s">
        <v>32</v>
      </c>
      <c r="E163" s="2" t="s">
        <v>455</v>
      </c>
      <c r="F163" s="2" t="s">
        <v>456</v>
      </c>
      <c r="G163" s="2" t="s">
        <v>457</v>
      </c>
      <c r="H163" s="2" t="s">
        <v>341</v>
      </c>
      <c r="I163" s="5">
        <v>19711</v>
      </c>
      <c r="J163" s="2"/>
      <c r="K163" s="5" t="str">
        <f t="shared" si="6"/>
        <v/>
      </c>
      <c r="L163" s="5" t="str">
        <f t="shared" si="7"/>
        <v/>
      </c>
    </row>
    <row r="164" spans="1:12" ht="22.5" customHeight="1" x14ac:dyDescent="0.3">
      <c r="A164" s="2" t="s">
        <v>458</v>
      </c>
      <c r="B164" s="2" t="s">
        <v>442</v>
      </c>
      <c r="C164" s="2"/>
      <c r="D164" s="2" t="s">
        <v>32</v>
      </c>
      <c r="E164" s="2" t="s">
        <v>459</v>
      </c>
      <c r="F164" s="2" t="s">
        <v>460</v>
      </c>
      <c r="G164" s="2" t="s">
        <v>461</v>
      </c>
      <c r="H164" s="2" t="s">
        <v>341</v>
      </c>
      <c r="I164" s="5">
        <v>22706</v>
      </c>
      <c r="J164" s="2"/>
      <c r="K164" s="5" t="str">
        <f t="shared" si="6"/>
        <v/>
      </c>
      <c r="L164" s="5" t="str">
        <f t="shared" si="7"/>
        <v/>
      </c>
    </row>
    <row r="165" spans="1:12" ht="22.5" customHeight="1" x14ac:dyDescent="0.3">
      <c r="A165" s="2" t="s">
        <v>93</v>
      </c>
      <c r="B165" s="2" t="s">
        <v>442</v>
      </c>
      <c r="C165" s="2"/>
      <c r="D165" s="2" t="s">
        <v>32</v>
      </c>
      <c r="E165" s="2" t="s">
        <v>462</v>
      </c>
      <c r="F165" s="2" t="s">
        <v>463</v>
      </c>
      <c r="G165" s="2" t="s">
        <v>464</v>
      </c>
      <c r="H165" s="2" t="s">
        <v>341</v>
      </c>
      <c r="I165" s="5">
        <v>9583</v>
      </c>
      <c r="J165" s="2"/>
      <c r="K165" s="5" t="str">
        <f t="shared" si="6"/>
        <v/>
      </c>
      <c r="L165" s="5" t="str">
        <f t="shared" si="7"/>
        <v/>
      </c>
    </row>
    <row r="166" spans="1:12" ht="22.5" customHeight="1" x14ac:dyDescent="0.3">
      <c r="A166" s="2" t="s">
        <v>344</v>
      </c>
      <c r="B166" s="2" t="s">
        <v>442</v>
      </c>
      <c r="C166" s="2"/>
      <c r="D166" s="2" t="s">
        <v>32</v>
      </c>
      <c r="E166" s="2" t="s">
        <v>345</v>
      </c>
      <c r="F166" s="2" t="s">
        <v>465</v>
      </c>
      <c r="G166" s="2" t="s">
        <v>466</v>
      </c>
      <c r="H166" s="2" t="s">
        <v>341</v>
      </c>
      <c r="I166" s="5">
        <v>15385</v>
      </c>
      <c r="J166" s="2"/>
      <c r="K166" s="5" t="str">
        <f t="shared" si="6"/>
        <v/>
      </c>
      <c r="L166" s="5" t="str">
        <f t="shared" si="7"/>
        <v/>
      </c>
    </row>
    <row r="167" spans="1:12" ht="22.5" customHeight="1" x14ac:dyDescent="0.3">
      <c r="A167" s="2" t="s">
        <v>93</v>
      </c>
      <c r="B167" s="2" t="s">
        <v>442</v>
      </c>
      <c r="C167" s="2"/>
      <c r="D167" s="2" t="s">
        <v>84</v>
      </c>
      <c r="E167" s="2" t="s">
        <v>467</v>
      </c>
      <c r="F167" s="2" t="s">
        <v>468</v>
      </c>
      <c r="G167" s="2" t="s">
        <v>469</v>
      </c>
      <c r="H167" s="2" t="s">
        <v>341</v>
      </c>
      <c r="I167" s="5">
        <v>9583</v>
      </c>
      <c r="J167" s="2"/>
      <c r="K167" s="5" t="str">
        <f t="shared" si="6"/>
        <v/>
      </c>
      <c r="L167" s="5" t="str">
        <f t="shared" si="7"/>
        <v/>
      </c>
    </row>
    <row r="168" spans="1:12" ht="22.5" customHeight="1" x14ac:dyDescent="0.3">
      <c r="A168" s="2" t="s">
        <v>55</v>
      </c>
      <c r="B168" s="2" t="s">
        <v>442</v>
      </c>
      <c r="C168" s="2"/>
      <c r="D168" s="2" t="s">
        <v>84</v>
      </c>
      <c r="E168" s="2" t="s">
        <v>470</v>
      </c>
      <c r="F168" s="2" t="s">
        <v>471</v>
      </c>
      <c r="G168" s="2" t="s">
        <v>472</v>
      </c>
      <c r="H168" s="2" t="s">
        <v>341</v>
      </c>
      <c r="I168" s="5">
        <v>9603</v>
      </c>
      <c r="J168" s="2"/>
      <c r="K168" s="5" t="str">
        <f t="shared" si="6"/>
        <v/>
      </c>
      <c r="L168" s="5" t="str">
        <f t="shared" si="7"/>
        <v/>
      </c>
    </row>
    <row r="169" spans="1:12" ht="22.5" customHeight="1" x14ac:dyDescent="0.3">
      <c r="A169" s="2" t="s">
        <v>191</v>
      </c>
      <c r="B169" s="2" t="s">
        <v>442</v>
      </c>
      <c r="C169" s="2"/>
      <c r="D169" s="2" t="s">
        <v>359</v>
      </c>
      <c r="E169" s="2" t="s">
        <v>473</v>
      </c>
      <c r="F169" s="2" t="s">
        <v>474</v>
      </c>
      <c r="G169" s="2" t="s">
        <v>475</v>
      </c>
      <c r="H169" s="2" t="s">
        <v>341</v>
      </c>
      <c r="I169" s="5">
        <v>9947</v>
      </c>
      <c r="J169" s="2"/>
      <c r="K169" s="5" t="str">
        <f t="shared" si="6"/>
        <v/>
      </c>
      <c r="L169" s="5" t="str">
        <f t="shared" si="7"/>
        <v/>
      </c>
    </row>
    <row r="170" spans="1:12" ht="22.5" customHeight="1" x14ac:dyDescent="0.3">
      <c r="A170" s="2" t="s">
        <v>55</v>
      </c>
      <c r="B170" s="2" t="s">
        <v>476</v>
      </c>
      <c r="C170" s="2"/>
      <c r="D170" s="2" t="s">
        <v>32</v>
      </c>
      <c r="E170" s="2" t="s">
        <v>56</v>
      </c>
      <c r="F170" s="2" t="s">
        <v>477</v>
      </c>
      <c r="G170" s="2" t="s">
        <v>478</v>
      </c>
      <c r="H170" s="2" t="s">
        <v>36</v>
      </c>
      <c r="I170" s="5">
        <v>9922</v>
      </c>
      <c r="J170" s="2"/>
      <c r="K170" s="5" t="str">
        <f t="shared" si="6"/>
        <v/>
      </c>
      <c r="L170" s="5" t="str">
        <f t="shared" si="7"/>
        <v/>
      </c>
    </row>
    <row r="171" spans="1:12" ht="22.5" customHeight="1" x14ac:dyDescent="0.3">
      <c r="A171" s="2" t="s">
        <v>117</v>
      </c>
      <c r="B171" s="2" t="s">
        <v>476</v>
      </c>
      <c r="C171" s="2"/>
      <c r="D171" s="2" t="s">
        <v>32</v>
      </c>
      <c r="E171" s="2" t="s">
        <v>118</v>
      </c>
      <c r="F171" s="2" t="s">
        <v>479</v>
      </c>
      <c r="G171" s="2" t="s">
        <v>480</v>
      </c>
      <c r="H171" s="2" t="s">
        <v>36</v>
      </c>
      <c r="I171" s="5">
        <v>10091</v>
      </c>
      <c r="J171" s="2"/>
      <c r="K171" s="5" t="str">
        <f t="shared" si="6"/>
        <v/>
      </c>
      <c r="L171" s="5" t="str">
        <f t="shared" si="7"/>
        <v/>
      </c>
    </row>
    <row r="172" spans="1:12" ht="22.5" customHeight="1" x14ac:dyDescent="0.3">
      <c r="A172" s="2" t="s">
        <v>70</v>
      </c>
      <c r="B172" s="2" t="s">
        <v>476</v>
      </c>
      <c r="C172" s="2"/>
      <c r="D172" s="2" t="s">
        <v>32</v>
      </c>
      <c r="E172" s="2" t="s">
        <v>121</v>
      </c>
      <c r="F172" s="2" t="s">
        <v>481</v>
      </c>
      <c r="G172" s="2" t="s">
        <v>482</v>
      </c>
      <c r="H172" s="2" t="s">
        <v>5</v>
      </c>
      <c r="I172" s="5">
        <v>10429</v>
      </c>
      <c r="J172" s="2"/>
      <c r="K172" s="5" t="str">
        <f t="shared" si="6"/>
        <v/>
      </c>
      <c r="L172" s="5" t="str">
        <f t="shared" si="7"/>
        <v/>
      </c>
    </row>
    <row r="173" spans="1:12" ht="22.5" customHeight="1" x14ac:dyDescent="0.3">
      <c r="A173" s="2" t="s">
        <v>80</v>
      </c>
      <c r="B173" s="2" t="s">
        <v>476</v>
      </c>
      <c r="C173" s="2"/>
      <c r="D173" s="2" t="s">
        <v>32</v>
      </c>
      <c r="E173" s="2" t="s">
        <v>81</v>
      </c>
      <c r="F173" s="2" t="s">
        <v>483</v>
      </c>
      <c r="G173" s="2" t="s">
        <v>484</v>
      </c>
      <c r="H173" s="2" t="s">
        <v>36</v>
      </c>
      <c r="I173" s="5">
        <v>11556</v>
      </c>
      <c r="J173" s="2"/>
      <c r="K173" s="5" t="str">
        <f t="shared" si="6"/>
        <v/>
      </c>
      <c r="L173" s="5" t="str">
        <f t="shared" si="7"/>
        <v/>
      </c>
    </row>
    <row r="174" spans="1:12" ht="22.5" customHeight="1" x14ac:dyDescent="0.3">
      <c r="A174" s="2" t="s">
        <v>80</v>
      </c>
      <c r="B174" s="2" t="s">
        <v>476</v>
      </c>
      <c r="C174" s="2" t="s">
        <v>219</v>
      </c>
      <c r="D174" s="2" t="s">
        <v>32</v>
      </c>
      <c r="E174" s="2" t="s">
        <v>81</v>
      </c>
      <c r="F174" s="2" t="s">
        <v>485</v>
      </c>
      <c r="G174" s="2" t="s">
        <v>486</v>
      </c>
      <c r="H174" s="2" t="s">
        <v>222</v>
      </c>
      <c r="I174" s="5">
        <v>12071</v>
      </c>
      <c r="J174" s="2"/>
      <c r="K174" s="5" t="str">
        <f t="shared" si="6"/>
        <v/>
      </c>
      <c r="L174" s="5" t="str">
        <f t="shared" si="7"/>
        <v/>
      </c>
    </row>
    <row r="175" spans="1:12" ht="22.5" customHeight="1" x14ac:dyDescent="0.3">
      <c r="A175" s="2" t="s">
        <v>117</v>
      </c>
      <c r="B175" s="2" t="s">
        <v>476</v>
      </c>
      <c r="C175" s="2"/>
      <c r="D175" s="2" t="s">
        <v>84</v>
      </c>
      <c r="E175" s="2" t="s">
        <v>118</v>
      </c>
      <c r="F175" s="2" t="s">
        <v>487</v>
      </c>
      <c r="G175" s="2" t="s">
        <v>488</v>
      </c>
      <c r="H175" s="2" t="s">
        <v>36</v>
      </c>
      <c r="I175" s="5">
        <v>10091</v>
      </c>
      <c r="J175" s="2"/>
      <c r="K175" s="5" t="str">
        <f t="shared" si="6"/>
        <v/>
      </c>
      <c r="L175" s="5" t="str">
        <f t="shared" si="7"/>
        <v/>
      </c>
    </row>
    <row r="176" spans="1:12" ht="22.5" customHeight="1" x14ac:dyDescent="0.3">
      <c r="A176" s="2" t="s">
        <v>70</v>
      </c>
      <c r="B176" s="2" t="s">
        <v>476</v>
      </c>
      <c r="C176" s="2"/>
      <c r="D176" s="2" t="s">
        <v>84</v>
      </c>
      <c r="E176" s="2" t="s">
        <v>121</v>
      </c>
      <c r="F176" s="2" t="s">
        <v>489</v>
      </c>
      <c r="G176" s="2" t="s">
        <v>490</v>
      </c>
      <c r="H176" s="2" t="s">
        <v>36</v>
      </c>
      <c r="I176" s="5">
        <v>10847</v>
      </c>
      <c r="J176" s="2"/>
      <c r="K176" s="5" t="str">
        <f t="shared" si="6"/>
        <v/>
      </c>
      <c r="L176" s="5" t="str">
        <f t="shared" si="7"/>
        <v/>
      </c>
    </row>
    <row r="177" spans="1:12" ht="22.5" customHeight="1" x14ac:dyDescent="0.3">
      <c r="A177" s="2" t="s">
        <v>293</v>
      </c>
      <c r="B177" s="2" t="s">
        <v>476</v>
      </c>
      <c r="C177" s="2"/>
      <c r="D177" s="2" t="s">
        <v>84</v>
      </c>
      <c r="E177" s="2" t="s">
        <v>294</v>
      </c>
      <c r="F177" s="2" t="s">
        <v>491</v>
      </c>
      <c r="G177" s="2" t="s">
        <v>492</v>
      </c>
      <c r="H177" s="2" t="s">
        <v>36</v>
      </c>
      <c r="I177" s="5">
        <v>11840</v>
      </c>
      <c r="J177" s="2"/>
      <c r="K177" s="5" t="str">
        <f t="shared" si="6"/>
        <v/>
      </c>
      <c r="L177" s="5" t="str">
        <f t="shared" si="7"/>
        <v/>
      </c>
    </row>
    <row r="178" spans="1:12" ht="22.5" customHeight="1" x14ac:dyDescent="0.3">
      <c r="A178" s="2" t="s">
        <v>493</v>
      </c>
      <c r="B178" s="2" t="s">
        <v>476</v>
      </c>
      <c r="C178" s="2"/>
      <c r="D178" s="2" t="s">
        <v>84</v>
      </c>
      <c r="E178" s="2" t="s">
        <v>494</v>
      </c>
      <c r="F178" s="2" t="s">
        <v>495</v>
      </c>
      <c r="G178" s="2" t="s">
        <v>496</v>
      </c>
      <c r="H178" s="2" t="s">
        <v>36</v>
      </c>
      <c r="I178" s="5">
        <v>11345</v>
      </c>
      <c r="J178" s="2"/>
      <c r="K178" s="5" t="str">
        <f t="shared" si="6"/>
        <v/>
      </c>
      <c r="L178" s="5" t="str">
        <f t="shared" si="7"/>
        <v/>
      </c>
    </row>
    <row r="179" spans="1:12" ht="22.5" customHeight="1" x14ac:dyDescent="0.3">
      <c r="A179" s="2" t="s">
        <v>493</v>
      </c>
      <c r="B179" s="2" t="s">
        <v>476</v>
      </c>
      <c r="C179" s="2" t="s">
        <v>219</v>
      </c>
      <c r="D179" s="2" t="s">
        <v>84</v>
      </c>
      <c r="E179" s="2" t="s">
        <v>494</v>
      </c>
      <c r="F179" s="2" t="s">
        <v>497</v>
      </c>
      <c r="G179" s="2" t="s">
        <v>498</v>
      </c>
      <c r="H179" s="2" t="s">
        <v>222</v>
      </c>
      <c r="I179" s="5">
        <v>11860</v>
      </c>
      <c r="J179" s="2"/>
      <c r="K179" s="5" t="str">
        <f t="shared" si="6"/>
        <v/>
      </c>
      <c r="L179" s="5" t="str">
        <f t="shared" si="7"/>
        <v/>
      </c>
    </row>
    <row r="180" spans="1:12" ht="22.5" customHeight="1" x14ac:dyDescent="0.3">
      <c r="A180" s="2" t="s">
        <v>74</v>
      </c>
      <c r="B180" s="2" t="s">
        <v>476</v>
      </c>
      <c r="C180" s="2"/>
      <c r="D180" s="2" t="s">
        <v>124</v>
      </c>
      <c r="E180" s="2" t="s">
        <v>75</v>
      </c>
      <c r="F180" s="2" t="s">
        <v>499</v>
      </c>
      <c r="G180" s="2" t="s">
        <v>500</v>
      </c>
      <c r="H180" s="2" t="s">
        <v>36</v>
      </c>
      <c r="I180" s="5">
        <v>9902</v>
      </c>
      <c r="J180" s="2"/>
      <c r="K180" s="5" t="str">
        <f t="shared" si="6"/>
        <v/>
      </c>
      <c r="L180" s="5" t="str">
        <f t="shared" si="7"/>
        <v/>
      </c>
    </row>
  </sheetData>
  <protectedRanges>
    <protectedRange sqref="A7" name="Range2_1"/>
    <protectedRange sqref="C7:D7" name="Range2_1_2"/>
    <protectedRange sqref="A5" name="Range1_1"/>
    <protectedRange sqref="B5" name="Range1_1_1"/>
  </protectedRanges>
  <autoFilter ref="A9:L180" xr:uid="{6D5989B3-005D-47E9-883B-5E026701CD90}"/>
  <mergeCells count="2">
    <mergeCell ref="D1:G1"/>
    <mergeCell ref="A3:D3"/>
  </mergeCells>
  <conditionalFormatting sqref="C6">
    <cfRule type="duplicateValues" dxfId="1" priority="6"/>
  </conditionalFormatting>
  <pageMargins left="0.7" right="0.7" top="0.75" bottom="0.75" header="0.3" footer="0.3"/>
  <pageSetup paperSize="9" scale="36" fitToHeight="0" orientation="portrait" r:id="rId1"/>
  <headerFooter>
    <oddFooter>&amp;C_x000D_&amp;1#&amp;"Arial"&amp;8&amp;K000000 Internal</oddFooter>
  </headerFooter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C29F1-8242-4B5A-B986-BC2BFB5C9102}">
  <sheetPr>
    <pageSetUpPr fitToPage="1"/>
  </sheetPr>
  <dimension ref="A1:L58"/>
  <sheetViews>
    <sheetView topLeftCell="E1" workbookViewId="0">
      <pane ySplit="9" topLeftCell="A10" activePane="bottomLeft" state="frozen"/>
      <selection pane="bottomLeft" activeCell="J23" sqref="J23"/>
    </sheetView>
  </sheetViews>
  <sheetFormatPr defaultRowHeight="14.4" x14ac:dyDescent="0.3"/>
  <cols>
    <col min="1" max="1" width="16.88671875" bestFit="1" customWidth="1"/>
    <col min="2" max="2" width="17.33203125" bestFit="1" customWidth="1"/>
    <col min="3" max="3" width="11" bestFit="1" customWidth="1"/>
    <col min="4" max="4" width="24" bestFit="1" customWidth="1"/>
    <col min="5" max="5" width="19.44140625" bestFit="1" customWidth="1"/>
    <col min="6" max="6" width="16" bestFit="1" customWidth="1"/>
    <col min="7" max="7" width="77.5546875" bestFit="1" customWidth="1"/>
    <col min="8" max="8" width="11.6640625" bestFit="1" customWidth="1"/>
    <col min="9" max="9" width="12" style="4" bestFit="1" customWidth="1"/>
    <col min="10" max="12" width="13.109375" bestFit="1" customWidth="1"/>
  </cols>
  <sheetData>
    <row r="1" spans="1:12" ht="46.5" customHeight="1" x14ac:dyDescent="0.3">
      <c r="D1" s="47" t="s">
        <v>547</v>
      </c>
      <c r="E1" s="47"/>
      <c r="F1" s="47"/>
      <c r="G1" s="47"/>
    </row>
    <row r="2" spans="1:12" ht="15.6" x14ac:dyDescent="0.3">
      <c r="A2" s="10" t="s">
        <v>1</v>
      </c>
      <c r="B2" s="10"/>
      <c r="C2" s="10"/>
      <c r="G2" s="10" t="s">
        <v>2</v>
      </c>
      <c r="H2" s="10"/>
    </row>
    <row r="3" spans="1:12" ht="54" customHeight="1" x14ac:dyDescent="0.3">
      <c r="A3" s="51"/>
      <c r="B3" s="52"/>
      <c r="C3" s="52"/>
      <c r="D3" s="53"/>
      <c r="E3" s="15"/>
      <c r="F3" s="15"/>
      <c r="G3" s="44"/>
    </row>
    <row r="4" spans="1:12" ht="15" customHeight="1" x14ac:dyDescent="0.3">
      <c r="K4" t="s">
        <v>3</v>
      </c>
      <c r="L4" t="s">
        <v>4</v>
      </c>
    </row>
    <row r="5" spans="1:12" ht="15" customHeight="1" x14ac:dyDescent="0.3">
      <c r="A5" s="20"/>
      <c r="B5" s="21"/>
      <c r="E5" t="s">
        <v>5</v>
      </c>
      <c r="K5" s="13">
        <v>0.39</v>
      </c>
      <c r="L5" s="13">
        <v>0.08</v>
      </c>
    </row>
    <row r="6" spans="1:12" ht="32.25" customHeight="1" x14ac:dyDescent="0.3">
      <c r="A6" s="11" t="s">
        <v>6</v>
      </c>
      <c r="B6" s="11" t="s">
        <v>7</v>
      </c>
      <c r="C6" s="6" t="s">
        <v>8</v>
      </c>
      <c r="D6" s="7" t="s">
        <v>9</v>
      </c>
      <c r="E6" s="8" t="s">
        <v>10</v>
      </c>
      <c r="H6" s="15"/>
      <c r="J6" s="9" t="s">
        <v>11</v>
      </c>
      <c r="K6" s="9" t="s">
        <v>12</v>
      </c>
      <c r="L6" s="9" t="s">
        <v>13</v>
      </c>
    </row>
    <row r="7" spans="1:12" ht="27.75" customHeight="1" x14ac:dyDescent="0.3">
      <c r="A7" s="45" t="s">
        <v>14</v>
      </c>
      <c r="B7" s="17" t="s">
        <v>15</v>
      </c>
      <c r="C7" s="45" t="s">
        <v>16</v>
      </c>
      <c r="D7" s="46" t="s">
        <v>17</v>
      </c>
      <c r="E7" s="45" t="s">
        <v>18</v>
      </c>
      <c r="H7" s="16"/>
      <c r="J7" s="12">
        <f>SUM(J10:J200)</f>
        <v>0</v>
      </c>
      <c r="K7" s="14">
        <f>SUM(K10:K200)</f>
        <v>0</v>
      </c>
      <c r="L7" s="14">
        <f>SUM(L10:L200)</f>
        <v>0</v>
      </c>
    </row>
    <row r="8" spans="1:12" x14ac:dyDescent="0.3">
      <c r="K8" s="4"/>
      <c r="L8" s="4"/>
    </row>
    <row r="9" spans="1:12" x14ac:dyDescent="0.3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  <c r="G9" s="1" t="s">
        <v>25</v>
      </c>
      <c r="H9" s="1" t="s">
        <v>26</v>
      </c>
      <c r="I9" s="3" t="s">
        <v>27</v>
      </c>
      <c r="J9" s="1" t="s">
        <v>28</v>
      </c>
      <c r="K9" s="3" t="s">
        <v>29</v>
      </c>
      <c r="L9" s="3" t="s">
        <v>29</v>
      </c>
    </row>
    <row r="10" spans="1:12" ht="22.5" customHeight="1" x14ac:dyDescent="0.3">
      <c r="A10" s="42" t="s">
        <v>49</v>
      </c>
      <c r="B10" s="42" t="s">
        <v>31</v>
      </c>
      <c r="C10" s="42"/>
      <c r="D10" s="42" t="s">
        <v>501</v>
      </c>
      <c r="E10" s="42" t="s">
        <v>50</v>
      </c>
      <c r="F10" s="42" t="s">
        <v>548</v>
      </c>
      <c r="G10" s="42" t="s">
        <v>549</v>
      </c>
      <c r="H10" s="42" t="s">
        <v>36</v>
      </c>
      <c r="I10" s="43">
        <v>8123</v>
      </c>
      <c r="J10" s="42"/>
      <c r="K10" s="43" t="str">
        <f t="shared" ref="K10" si="0">IFERROR(ROUND(IF(J10&gt;0.1,(I10-I10*$K$5)*J10,""),2),"")</f>
        <v/>
      </c>
      <c r="L10" s="43" t="str">
        <f t="shared" ref="L10" si="1">IFERROR(ROUND(IF(J10&gt;0.1,(K10-K10*$L$5),""),2),"")</f>
        <v/>
      </c>
    </row>
    <row r="11" spans="1:12" ht="22.5" customHeight="1" x14ac:dyDescent="0.3">
      <c r="A11" s="42" t="s">
        <v>55</v>
      </c>
      <c r="B11" s="42" t="s">
        <v>31</v>
      </c>
      <c r="C11" s="42"/>
      <c r="D11" s="42" t="s">
        <v>501</v>
      </c>
      <c r="E11" s="42" t="s">
        <v>56</v>
      </c>
      <c r="F11" s="42" t="s">
        <v>550</v>
      </c>
      <c r="G11" s="42" t="s">
        <v>551</v>
      </c>
      <c r="H11" s="42" t="s">
        <v>36</v>
      </c>
      <c r="I11" s="43">
        <v>8660</v>
      </c>
      <c r="J11" s="42"/>
      <c r="K11" s="43" t="str">
        <f t="shared" ref="K11:K58" si="2">IFERROR(ROUND(IF(J11&gt;0.1,(I11-I11*$K$5)*J11,""),2),"")</f>
        <v/>
      </c>
      <c r="L11" s="43" t="str">
        <f t="shared" ref="L11:L58" si="3">IFERROR(ROUND(IF(J11&gt;0.1,(K11-K11*$L$5),""),2),"")</f>
        <v/>
      </c>
    </row>
    <row r="12" spans="1:12" ht="22.5" customHeight="1" x14ac:dyDescent="0.3">
      <c r="A12" s="42" t="s">
        <v>61</v>
      </c>
      <c r="B12" s="42" t="s">
        <v>31</v>
      </c>
      <c r="C12" s="42"/>
      <c r="D12" s="42" t="s">
        <v>501</v>
      </c>
      <c r="E12" s="42" t="s">
        <v>56</v>
      </c>
      <c r="F12" s="42" t="s">
        <v>552</v>
      </c>
      <c r="G12" s="42" t="s">
        <v>553</v>
      </c>
      <c r="H12" s="42" t="s">
        <v>36</v>
      </c>
      <c r="I12" s="43">
        <v>8567</v>
      </c>
      <c r="J12" s="42"/>
      <c r="K12" s="43" t="str">
        <f t="shared" si="2"/>
        <v/>
      </c>
      <c r="L12" s="43" t="str">
        <f t="shared" si="3"/>
        <v/>
      </c>
    </row>
    <row r="13" spans="1:12" ht="22.5" customHeight="1" x14ac:dyDescent="0.3">
      <c r="A13" s="42" t="s">
        <v>64</v>
      </c>
      <c r="B13" s="42" t="s">
        <v>31</v>
      </c>
      <c r="C13" s="42"/>
      <c r="D13" s="42" t="s">
        <v>501</v>
      </c>
      <c r="E13" s="42" t="s">
        <v>65</v>
      </c>
      <c r="F13" s="42" t="s">
        <v>554</v>
      </c>
      <c r="G13" s="42" t="s">
        <v>555</v>
      </c>
      <c r="H13" s="42" t="s">
        <v>36</v>
      </c>
      <c r="I13" s="43">
        <v>9093</v>
      </c>
      <c r="J13" s="42"/>
      <c r="K13" s="43" t="str">
        <f t="shared" si="2"/>
        <v/>
      </c>
      <c r="L13" s="43" t="str">
        <f t="shared" si="3"/>
        <v/>
      </c>
    </row>
    <row r="14" spans="1:12" ht="22.5" customHeight="1" x14ac:dyDescent="0.3">
      <c r="A14" s="42" t="s">
        <v>74</v>
      </c>
      <c r="B14" s="42" t="s">
        <v>31</v>
      </c>
      <c r="C14" s="42"/>
      <c r="D14" s="42" t="s">
        <v>501</v>
      </c>
      <c r="E14" s="42" t="s">
        <v>75</v>
      </c>
      <c r="F14" s="42" t="s">
        <v>556</v>
      </c>
      <c r="G14" s="42" t="s">
        <v>557</v>
      </c>
      <c r="H14" s="42" t="s">
        <v>36</v>
      </c>
      <c r="I14" s="43">
        <v>9263</v>
      </c>
      <c r="J14" s="42"/>
      <c r="K14" s="43" t="str">
        <f t="shared" si="2"/>
        <v/>
      </c>
      <c r="L14" s="43" t="str">
        <f t="shared" si="3"/>
        <v/>
      </c>
    </row>
    <row r="15" spans="1:12" ht="22.5" customHeight="1" x14ac:dyDescent="0.3">
      <c r="A15" s="42" t="s">
        <v>49</v>
      </c>
      <c r="B15" s="42" t="s">
        <v>31</v>
      </c>
      <c r="C15" s="42"/>
      <c r="D15" s="42" t="s">
        <v>515</v>
      </c>
      <c r="E15" s="42" t="s">
        <v>97</v>
      </c>
      <c r="F15" s="42" t="s">
        <v>558</v>
      </c>
      <c r="G15" s="42" t="s">
        <v>559</v>
      </c>
      <c r="H15" s="42" t="s">
        <v>36</v>
      </c>
      <c r="I15" s="43">
        <v>8123</v>
      </c>
      <c r="J15" s="42"/>
      <c r="K15" s="43" t="str">
        <f t="shared" si="2"/>
        <v/>
      </c>
      <c r="L15" s="43" t="str">
        <f t="shared" si="3"/>
        <v/>
      </c>
    </row>
    <row r="16" spans="1:12" ht="22.5" customHeight="1" x14ac:dyDescent="0.3">
      <c r="A16" s="42" t="s">
        <v>55</v>
      </c>
      <c r="B16" s="42" t="s">
        <v>31</v>
      </c>
      <c r="C16" s="42"/>
      <c r="D16" s="42" t="s">
        <v>515</v>
      </c>
      <c r="E16" s="42" t="s">
        <v>56</v>
      </c>
      <c r="F16" s="42" t="s">
        <v>560</v>
      </c>
      <c r="G16" s="42" t="s">
        <v>561</v>
      </c>
      <c r="H16" s="42" t="s">
        <v>36</v>
      </c>
      <c r="I16" s="43">
        <v>8660</v>
      </c>
      <c r="J16" s="42"/>
      <c r="K16" s="43" t="str">
        <f t="shared" si="2"/>
        <v/>
      </c>
      <c r="L16" s="43" t="str">
        <f t="shared" si="3"/>
        <v/>
      </c>
    </row>
    <row r="17" spans="1:12" ht="22.5" customHeight="1" x14ac:dyDescent="0.3">
      <c r="A17" s="42" t="s">
        <v>61</v>
      </c>
      <c r="B17" s="42" t="s">
        <v>31</v>
      </c>
      <c r="C17" s="42"/>
      <c r="D17" s="42" t="s">
        <v>515</v>
      </c>
      <c r="E17" s="42" t="s">
        <v>112</v>
      </c>
      <c r="F17" s="42" t="s">
        <v>562</v>
      </c>
      <c r="G17" s="42" t="s">
        <v>563</v>
      </c>
      <c r="H17" s="42" t="s">
        <v>36</v>
      </c>
      <c r="I17" s="43">
        <v>8567</v>
      </c>
      <c r="J17" s="42"/>
      <c r="K17" s="43" t="str">
        <f t="shared" si="2"/>
        <v/>
      </c>
      <c r="L17" s="43" t="str">
        <f t="shared" si="3"/>
        <v/>
      </c>
    </row>
    <row r="18" spans="1:12" ht="22.5" customHeight="1" x14ac:dyDescent="0.3">
      <c r="A18" s="42" t="s">
        <v>564</v>
      </c>
      <c r="B18" s="42" t="s">
        <v>150</v>
      </c>
      <c r="C18" s="42"/>
      <c r="D18" s="42" t="s">
        <v>501</v>
      </c>
      <c r="E18" s="42" t="s">
        <v>565</v>
      </c>
      <c r="F18" s="42" t="s">
        <v>566</v>
      </c>
      <c r="G18" s="42" t="s">
        <v>567</v>
      </c>
      <c r="H18" s="42" t="s">
        <v>36</v>
      </c>
      <c r="I18" s="43">
        <v>3587</v>
      </c>
      <c r="J18" s="42"/>
      <c r="K18" s="43" t="str">
        <f t="shared" si="2"/>
        <v/>
      </c>
      <c r="L18" s="43" t="str">
        <f t="shared" si="3"/>
        <v/>
      </c>
    </row>
    <row r="19" spans="1:12" ht="22.5" customHeight="1" x14ac:dyDescent="0.3">
      <c r="A19" s="42" t="s">
        <v>158</v>
      </c>
      <c r="B19" s="42" t="s">
        <v>150</v>
      </c>
      <c r="C19" s="42"/>
      <c r="D19" s="42" t="s">
        <v>501</v>
      </c>
      <c r="E19" s="42" t="s">
        <v>159</v>
      </c>
      <c r="F19" s="42" t="s">
        <v>568</v>
      </c>
      <c r="G19" s="42" t="s">
        <v>569</v>
      </c>
      <c r="H19" s="42" t="s">
        <v>36</v>
      </c>
      <c r="I19" s="43">
        <v>3762</v>
      </c>
      <c r="J19" s="42"/>
      <c r="K19" s="43" t="str">
        <f t="shared" si="2"/>
        <v/>
      </c>
      <c r="L19" s="43" t="str">
        <f t="shared" si="3"/>
        <v/>
      </c>
    </row>
    <row r="20" spans="1:12" ht="22.5" customHeight="1" x14ac:dyDescent="0.3">
      <c r="A20" s="42" t="s">
        <v>30</v>
      </c>
      <c r="B20" s="42" t="s">
        <v>150</v>
      </c>
      <c r="C20" s="42"/>
      <c r="D20" s="42" t="s">
        <v>501</v>
      </c>
      <c r="E20" s="42" t="s">
        <v>33</v>
      </c>
      <c r="F20" s="42" t="s">
        <v>570</v>
      </c>
      <c r="G20" s="42" t="s">
        <v>571</v>
      </c>
      <c r="H20" s="42" t="s">
        <v>36</v>
      </c>
      <c r="I20" s="43">
        <v>3604</v>
      </c>
      <c r="J20" s="42"/>
      <c r="K20" s="43" t="str">
        <f t="shared" si="2"/>
        <v/>
      </c>
      <c r="L20" s="43" t="str">
        <f t="shared" si="3"/>
        <v/>
      </c>
    </row>
    <row r="21" spans="1:12" ht="22.5" customHeight="1" x14ac:dyDescent="0.3">
      <c r="A21" s="42" t="s">
        <v>164</v>
      </c>
      <c r="B21" s="42" t="s">
        <v>150</v>
      </c>
      <c r="C21" s="42"/>
      <c r="D21" s="42" t="s">
        <v>501</v>
      </c>
      <c r="E21" s="42" t="s">
        <v>165</v>
      </c>
      <c r="F21" s="42" t="s">
        <v>572</v>
      </c>
      <c r="G21" s="42" t="s">
        <v>573</v>
      </c>
      <c r="H21" s="42" t="s">
        <v>36</v>
      </c>
      <c r="I21" s="43">
        <v>4064</v>
      </c>
      <c r="J21" s="42"/>
      <c r="K21" s="43" t="str">
        <f t="shared" si="2"/>
        <v/>
      </c>
      <c r="L21" s="43" t="str">
        <f t="shared" si="3"/>
        <v/>
      </c>
    </row>
    <row r="22" spans="1:12" ht="22.5" customHeight="1" x14ac:dyDescent="0.3">
      <c r="A22" s="42" t="s">
        <v>37</v>
      </c>
      <c r="B22" s="42" t="s">
        <v>150</v>
      </c>
      <c r="C22" s="42"/>
      <c r="D22" s="42" t="s">
        <v>501</v>
      </c>
      <c r="E22" s="42" t="s">
        <v>38</v>
      </c>
      <c r="F22" s="42" t="s">
        <v>574</v>
      </c>
      <c r="G22" s="42" t="s">
        <v>575</v>
      </c>
      <c r="H22" s="42" t="s">
        <v>36</v>
      </c>
      <c r="I22" s="43">
        <v>4650</v>
      </c>
      <c r="J22" s="42"/>
      <c r="K22" s="43" t="str">
        <f t="shared" si="2"/>
        <v/>
      </c>
      <c r="L22" s="43" t="str">
        <f t="shared" si="3"/>
        <v/>
      </c>
    </row>
    <row r="23" spans="1:12" ht="22.5" customHeight="1" x14ac:dyDescent="0.3">
      <c r="A23" s="42" t="s">
        <v>131</v>
      </c>
      <c r="B23" s="42" t="s">
        <v>150</v>
      </c>
      <c r="C23" s="42"/>
      <c r="D23" s="42" t="s">
        <v>501</v>
      </c>
      <c r="E23" s="42" t="s">
        <v>170</v>
      </c>
      <c r="F23" s="42" t="s">
        <v>576</v>
      </c>
      <c r="G23" s="42" t="s">
        <v>577</v>
      </c>
      <c r="H23" s="42" t="s">
        <v>36</v>
      </c>
      <c r="I23" s="43">
        <v>5023</v>
      </c>
      <c r="J23" s="42"/>
      <c r="K23" s="43" t="str">
        <f t="shared" si="2"/>
        <v/>
      </c>
      <c r="L23" s="43" t="str">
        <f t="shared" si="3"/>
        <v/>
      </c>
    </row>
    <row r="24" spans="1:12" ht="22.5" customHeight="1" x14ac:dyDescent="0.3">
      <c r="A24" s="42" t="s">
        <v>177</v>
      </c>
      <c r="B24" s="42" t="s">
        <v>150</v>
      </c>
      <c r="C24" s="42"/>
      <c r="D24" s="42" t="s">
        <v>501</v>
      </c>
      <c r="E24" s="42" t="s">
        <v>170</v>
      </c>
      <c r="F24" s="42" t="s">
        <v>578</v>
      </c>
      <c r="G24" s="42" t="s">
        <v>579</v>
      </c>
      <c r="H24" s="42" t="s">
        <v>36</v>
      </c>
      <c r="I24" s="43">
        <v>5090</v>
      </c>
      <c r="J24" s="42"/>
      <c r="K24" s="43" t="str">
        <f t="shared" si="2"/>
        <v/>
      </c>
      <c r="L24" s="43" t="str">
        <f t="shared" si="3"/>
        <v/>
      </c>
    </row>
    <row r="25" spans="1:12" ht="22.5" customHeight="1" x14ac:dyDescent="0.3">
      <c r="A25" s="42" t="s">
        <v>41</v>
      </c>
      <c r="B25" s="42" t="s">
        <v>150</v>
      </c>
      <c r="C25" s="42"/>
      <c r="D25" s="42" t="s">
        <v>501</v>
      </c>
      <c r="E25" s="42" t="s">
        <v>42</v>
      </c>
      <c r="F25" s="42" t="s">
        <v>580</v>
      </c>
      <c r="G25" s="42" t="s">
        <v>581</v>
      </c>
      <c r="H25" s="42" t="s">
        <v>36</v>
      </c>
      <c r="I25" s="43">
        <v>5136</v>
      </c>
      <c r="J25" s="42"/>
      <c r="K25" s="43" t="str">
        <f t="shared" si="2"/>
        <v/>
      </c>
      <c r="L25" s="43" t="str">
        <f t="shared" si="3"/>
        <v/>
      </c>
    </row>
    <row r="26" spans="1:12" ht="22.5" customHeight="1" x14ac:dyDescent="0.3">
      <c r="A26" s="42" t="s">
        <v>45</v>
      </c>
      <c r="B26" s="42" t="s">
        <v>150</v>
      </c>
      <c r="C26" s="42"/>
      <c r="D26" s="42" t="s">
        <v>501</v>
      </c>
      <c r="E26" s="42" t="s">
        <v>46</v>
      </c>
      <c r="F26" s="42" t="s">
        <v>582</v>
      </c>
      <c r="G26" s="42" t="s">
        <v>583</v>
      </c>
      <c r="H26" s="42" t="s">
        <v>36</v>
      </c>
      <c r="I26" s="43">
        <v>6133</v>
      </c>
      <c r="J26" s="42"/>
      <c r="K26" s="43" t="str">
        <f t="shared" si="2"/>
        <v/>
      </c>
      <c r="L26" s="43" t="str">
        <f t="shared" si="3"/>
        <v/>
      </c>
    </row>
    <row r="27" spans="1:12" ht="22.5" customHeight="1" x14ac:dyDescent="0.3">
      <c r="A27" s="42" t="s">
        <v>49</v>
      </c>
      <c r="B27" s="42" t="s">
        <v>150</v>
      </c>
      <c r="C27" s="42"/>
      <c r="D27" s="42" t="s">
        <v>501</v>
      </c>
      <c r="E27" s="42" t="s">
        <v>50</v>
      </c>
      <c r="F27" s="42" t="s">
        <v>584</v>
      </c>
      <c r="G27" s="42" t="s">
        <v>585</v>
      </c>
      <c r="H27" s="42" t="s">
        <v>36</v>
      </c>
      <c r="I27" s="43">
        <v>7815</v>
      </c>
      <c r="J27" s="42"/>
      <c r="K27" s="43" t="str">
        <f t="shared" si="2"/>
        <v/>
      </c>
      <c r="L27" s="43" t="str">
        <f t="shared" si="3"/>
        <v/>
      </c>
    </row>
    <row r="28" spans="1:12" ht="22.5" customHeight="1" x14ac:dyDescent="0.3">
      <c r="A28" s="42" t="s">
        <v>55</v>
      </c>
      <c r="B28" s="42" t="s">
        <v>150</v>
      </c>
      <c r="C28" s="42"/>
      <c r="D28" s="42" t="s">
        <v>501</v>
      </c>
      <c r="E28" s="42" t="s">
        <v>56</v>
      </c>
      <c r="F28" s="42" t="s">
        <v>586</v>
      </c>
      <c r="G28" s="42" t="s">
        <v>587</v>
      </c>
      <c r="H28" s="42" t="s">
        <v>36</v>
      </c>
      <c r="I28" s="43">
        <v>8247</v>
      </c>
      <c r="J28" s="42"/>
      <c r="K28" s="43" t="str">
        <f t="shared" si="2"/>
        <v/>
      </c>
      <c r="L28" s="43" t="str">
        <f t="shared" si="3"/>
        <v/>
      </c>
    </row>
    <row r="29" spans="1:12" ht="22.5" customHeight="1" x14ac:dyDescent="0.3">
      <c r="A29" s="42" t="s">
        <v>61</v>
      </c>
      <c r="B29" s="42" t="s">
        <v>150</v>
      </c>
      <c r="C29" s="42"/>
      <c r="D29" s="42" t="s">
        <v>501</v>
      </c>
      <c r="E29" s="42" t="s">
        <v>56</v>
      </c>
      <c r="F29" s="42" t="s">
        <v>588</v>
      </c>
      <c r="G29" s="42" t="s">
        <v>589</v>
      </c>
      <c r="H29" s="42" t="s">
        <v>36</v>
      </c>
      <c r="I29" s="43">
        <v>8159</v>
      </c>
      <c r="J29" s="42"/>
      <c r="K29" s="43" t="str">
        <f t="shared" si="2"/>
        <v/>
      </c>
      <c r="L29" s="43" t="str">
        <f t="shared" si="3"/>
        <v/>
      </c>
    </row>
    <row r="30" spans="1:12" ht="22.5" customHeight="1" x14ac:dyDescent="0.3">
      <c r="A30" s="42" t="s">
        <v>64</v>
      </c>
      <c r="B30" s="42" t="s">
        <v>150</v>
      </c>
      <c r="C30" s="42"/>
      <c r="D30" s="42" t="s">
        <v>501</v>
      </c>
      <c r="E30" s="42" t="s">
        <v>75</v>
      </c>
      <c r="F30" s="42" t="s">
        <v>590</v>
      </c>
      <c r="G30" s="42" t="s">
        <v>591</v>
      </c>
      <c r="H30" s="42" t="s">
        <v>36</v>
      </c>
      <c r="I30" s="43">
        <v>8660</v>
      </c>
      <c r="J30" s="42"/>
      <c r="K30" s="43" t="str">
        <f t="shared" si="2"/>
        <v/>
      </c>
      <c r="L30" s="43" t="str">
        <f t="shared" si="3"/>
        <v/>
      </c>
    </row>
    <row r="31" spans="1:12" ht="22.5" customHeight="1" x14ac:dyDescent="0.3">
      <c r="A31" s="42" t="s">
        <v>70</v>
      </c>
      <c r="B31" s="42" t="s">
        <v>150</v>
      </c>
      <c r="C31" s="42"/>
      <c r="D31" s="42" t="s">
        <v>501</v>
      </c>
      <c r="E31" s="42" t="s">
        <v>512</v>
      </c>
      <c r="F31" s="42" t="s">
        <v>592</v>
      </c>
      <c r="G31" s="42" t="s">
        <v>593</v>
      </c>
      <c r="H31" s="42" t="s">
        <v>36</v>
      </c>
      <c r="I31" s="43">
        <v>8746</v>
      </c>
      <c r="J31" s="42"/>
      <c r="K31" s="43" t="str">
        <f t="shared" si="2"/>
        <v/>
      </c>
      <c r="L31" s="43" t="str">
        <f t="shared" si="3"/>
        <v/>
      </c>
    </row>
    <row r="32" spans="1:12" ht="22.5" customHeight="1" x14ac:dyDescent="0.3">
      <c r="A32" s="42" t="s">
        <v>74</v>
      </c>
      <c r="B32" s="42" t="s">
        <v>150</v>
      </c>
      <c r="C32" s="42"/>
      <c r="D32" s="42" t="s">
        <v>501</v>
      </c>
      <c r="E32" s="42" t="s">
        <v>75</v>
      </c>
      <c r="F32" s="42" t="s">
        <v>594</v>
      </c>
      <c r="G32" s="42" t="s">
        <v>595</v>
      </c>
      <c r="H32" s="42" t="s">
        <v>36</v>
      </c>
      <c r="I32" s="43">
        <v>8911</v>
      </c>
      <c r="J32" s="42"/>
      <c r="K32" s="43" t="str">
        <f t="shared" si="2"/>
        <v/>
      </c>
      <c r="L32" s="43" t="str">
        <f t="shared" si="3"/>
        <v/>
      </c>
    </row>
    <row r="33" spans="1:12" ht="22.5" customHeight="1" x14ac:dyDescent="0.3">
      <c r="A33" s="42" t="s">
        <v>158</v>
      </c>
      <c r="B33" s="42" t="s">
        <v>150</v>
      </c>
      <c r="C33" s="42"/>
      <c r="D33" s="42" t="s">
        <v>515</v>
      </c>
      <c r="E33" s="42" t="s">
        <v>159</v>
      </c>
      <c r="F33" s="42" t="s">
        <v>596</v>
      </c>
      <c r="G33" s="42" t="s">
        <v>597</v>
      </c>
      <c r="H33" s="42" t="s">
        <v>36</v>
      </c>
      <c r="I33" s="43">
        <v>3762</v>
      </c>
      <c r="J33" s="42"/>
      <c r="K33" s="43" t="str">
        <f t="shared" si="2"/>
        <v/>
      </c>
      <c r="L33" s="43" t="str">
        <f t="shared" si="3"/>
        <v/>
      </c>
    </row>
    <row r="34" spans="1:12" ht="22.5" customHeight="1" x14ac:dyDescent="0.3">
      <c r="A34" s="42" t="s">
        <v>30</v>
      </c>
      <c r="B34" s="42" t="s">
        <v>150</v>
      </c>
      <c r="C34" s="42"/>
      <c r="D34" s="42" t="s">
        <v>515</v>
      </c>
      <c r="E34" s="42" t="s">
        <v>33</v>
      </c>
      <c r="F34" s="42" t="s">
        <v>598</v>
      </c>
      <c r="G34" s="42" t="s">
        <v>599</v>
      </c>
      <c r="H34" s="42" t="s">
        <v>36</v>
      </c>
      <c r="I34" s="43">
        <v>3604</v>
      </c>
      <c r="J34" s="42"/>
      <c r="K34" s="43" t="str">
        <f t="shared" si="2"/>
        <v/>
      </c>
      <c r="L34" s="43" t="str">
        <f t="shared" si="3"/>
        <v/>
      </c>
    </row>
    <row r="35" spans="1:12" ht="22.5" customHeight="1" x14ac:dyDescent="0.3">
      <c r="A35" s="42" t="s">
        <v>164</v>
      </c>
      <c r="B35" s="42" t="s">
        <v>150</v>
      </c>
      <c r="C35" s="42"/>
      <c r="D35" s="42" t="s">
        <v>515</v>
      </c>
      <c r="E35" s="42" t="s">
        <v>165</v>
      </c>
      <c r="F35" s="42" t="s">
        <v>600</v>
      </c>
      <c r="G35" s="42" t="s">
        <v>601</v>
      </c>
      <c r="H35" s="42" t="s">
        <v>36</v>
      </c>
      <c r="I35" s="43">
        <v>4064</v>
      </c>
      <c r="J35" s="42"/>
      <c r="K35" s="43" t="str">
        <f t="shared" si="2"/>
        <v/>
      </c>
      <c r="L35" s="43" t="str">
        <f t="shared" si="3"/>
        <v/>
      </c>
    </row>
    <row r="36" spans="1:12" ht="22.5" customHeight="1" x14ac:dyDescent="0.3">
      <c r="A36" s="42" t="s">
        <v>37</v>
      </c>
      <c r="B36" s="42" t="s">
        <v>150</v>
      </c>
      <c r="C36" s="42"/>
      <c r="D36" s="42" t="s">
        <v>515</v>
      </c>
      <c r="E36" s="42" t="s">
        <v>38</v>
      </c>
      <c r="F36" s="42" t="s">
        <v>602</v>
      </c>
      <c r="G36" s="42" t="s">
        <v>603</v>
      </c>
      <c r="H36" s="42" t="s">
        <v>36</v>
      </c>
      <c r="I36" s="43">
        <v>4650</v>
      </c>
      <c r="J36" s="42"/>
      <c r="K36" s="43" t="str">
        <f t="shared" si="2"/>
        <v/>
      </c>
      <c r="L36" s="43" t="str">
        <f t="shared" si="3"/>
        <v/>
      </c>
    </row>
    <row r="37" spans="1:12" ht="22.5" customHeight="1" x14ac:dyDescent="0.3">
      <c r="A37" s="42" t="s">
        <v>131</v>
      </c>
      <c r="B37" s="42" t="s">
        <v>150</v>
      </c>
      <c r="C37" s="42"/>
      <c r="D37" s="42" t="s">
        <v>515</v>
      </c>
      <c r="E37" s="42" t="s">
        <v>170</v>
      </c>
      <c r="F37" s="42" t="s">
        <v>604</v>
      </c>
      <c r="G37" s="42" t="s">
        <v>605</v>
      </c>
      <c r="H37" s="42" t="s">
        <v>36</v>
      </c>
      <c r="I37" s="43">
        <v>5023</v>
      </c>
      <c r="J37" s="42"/>
      <c r="K37" s="43" t="str">
        <f t="shared" si="2"/>
        <v/>
      </c>
      <c r="L37" s="43" t="str">
        <f t="shared" si="3"/>
        <v/>
      </c>
    </row>
    <row r="38" spans="1:12" ht="22.5" customHeight="1" x14ac:dyDescent="0.3">
      <c r="A38" s="42" t="s">
        <v>177</v>
      </c>
      <c r="B38" s="42" t="s">
        <v>150</v>
      </c>
      <c r="C38" s="42"/>
      <c r="D38" s="42" t="s">
        <v>515</v>
      </c>
      <c r="E38" s="42" t="s">
        <v>170</v>
      </c>
      <c r="F38" s="42" t="s">
        <v>606</v>
      </c>
      <c r="G38" s="42" t="s">
        <v>607</v>
      </c>
      <c r="H38" s="42" t="s">
        <v>36</v>
      </c>
      <c r="I38" s="43">
        <v>5090</v>
      </c>
      <c r="J38" s="42"/>
      <c r="K38" s="43" t="str">
        <f t="shared" si="2"/>
        <v/>
      </c>
      <c r="L38" s="43" t="str">
        <f t="shared" si="3"/>
        <v/>
      </c>
    </row>
    <row r="39" spans="1:12" ht="22.5" customHeight="1" x14ac:dyDescent="0.3">
      <c r="A39" s="42" t="s">
        <v>41</v>
      </c>
      <c r="B39" s="42" t="s">
        <v>150</v>
      </c>
      <c r="C39" s="42"/>
      <c r="D39" s="42" t="s">
        <v>515</v>
      </c>
      <c r="E39" s="42" t="s">
        <v>42</v>
      </c>
      <c r="F39" s="42" t="s">
        <v>608</v>
      </c>
      <c r="G39" s="42" t="s">
        <v>609</v>
      </c>
      <c r="H39" s="42" t="s">
        <v>36</v>
      </c>
      <c r="I39" s="43">
        <v>5136</v>
      </c>
      <c r="J39" s="42"/>
      <c r="K39" s="43" t="str">
        <f t="shared" si="2"/>
        <v/>
      </c>
      <c r="L39" s="43" t="str">
        <f t="shared" si="3"/>
        <v/>
      </c>
    </row>
    <row r="40" spans="1:12" ht="22.5" customHeight="1" x14ac:dyDescent="0.3">
      <c r="A40" s="42" t="s">
        <v>45</v>
      </c>
      <c r="B40" s="42" t="s">
        <v>150</v>
      </c>
      <c r="C40" s="42"/>
      <c r="D40" s="42" t="s">
        <v>515</v>
      </c>
      <c r="E40" s="42" t="s">
        <v>46</v>
      </c>
      <c r="F40" s="42" t="s">
        <v>610</v>
      </c>
      <c r="G40" s="42" t="s">
        <v>611</v>
      </c>
      <c r="H40" s="42" t="s">
        <v>36</v>
      </c>
      <c r="I40" s="43">
        <v>6133</v>
      </c>
      <c r="J40" s="42"/>
      <c r="K40" s="43" t="str">
        <f t="shared" si="2"/>
        <v/>
      </c>
      <c r="L40" s="43" t="str">
        <f t="shared" si="3"/>
        <v/>
      </c>
    </row>
    <row r="41" spans="1:12" ht="22.5" customHeight="1" x14ac:dyDescent="0.3">
      <c r="A41" s="42" t="s">
        <v>49</v>
      </c>
      <c r="B41" s="42" t="s">
        <v>150</v>
      </c>
      <c r="C41" s="42"/>
      <c r="D41" s="42" t="s">
        <v>515</v>
      </c>
      <c r="E41" s="42" t="s">
        <v>97</v>
      </c>
      <c r="F41" s="42" t="s">
        <v>612</v>
      </c>
      <c r="G41" s="42" t="s">
        <v>613</v>
      </c>
      <c r="H41" s="42" t="s">
        <v>36</v>
      </c>
      <c r="I41" s="43">
        <v>7815</v>
      </c>
      <c r="J41" s="42"/>
      <c r="K41" s="43" t="str">
        <f t="shared" si="2"/>
        <v/>
      </c>
      <c r="L41" s="43" t="str">
        <f t="shared" si="3"/>
        <v/>
      </c>
    </row>
    <row r="42" spans="1:12" ht="22.5" customHeight="1" x14ac:dyDescent="0.3">
      <c r="A42" s="42" t="s">
        <v>55</v>
      </c>
      <c r="B42" s="42" t="s">
        <v>150</v>
      </c>
      <c r="C42" s="42"/>
      <c r="D42" s="42" t="s">
        <v>515</v>
      </c>
      <c r="E42" s="42" t="s">
        <v>56</v>
      </c>
      <c r="F42" s="42" t="s">
        <v>614</v>
      </c>
      <c r="G42" s="42" t="s">
        <v>615</v>
      </c>
      <c r="H42" s="42" t="s">
        <v>36</v>
      </c>
      <c r="I42" s="43">
        <v>8247</v>
      </c>
      <c r="J42" s="42"/>
      <c r="K42" s="43" t="str">
        <f t="shared" si="2"/>
        <v/>
      </c>
      <c r="L42" s="43" t="str">
        <f t="shared" si="3"/>
        <v/>
      </c>
    </row>
    <row r="43" spans="1:12" ht="22.5" customHeight="1" x14ac:dyDescent="0.3">
      <c r="A43" s="42" t="s">
        <v>61</v>
      </c>
      <c r="B43" s="42" t="s">
        <v>150</v>
      </c>
      <c r="C43" s="42"/>
      <c r="D43" s="42" t="s">
        <v>515</v>
      </c>
      <c r="E43" s="42" t="s">
        <v>112</v>
      </c>
      <c r="F43" s="42" t="s">
        <v>616</v>
      </c>
      <c r="G43" s="42" t="s">
        <v>617</v>
      </c>
      <c r="H43" s="42" t="s">
        <v>36</v>
      </c>
      <c r="I43" s="43">
        <v>8159</v>
      </c>
      <c r="J43" s="42"/>
      <c r="K43" s="43" t="str">
        <f t="shared" si="2"/>
        <v/>
      </c>
      <c r="L43" s="43" t="str">
        <f t="shared" si="3"/>
        <v/>
      </c>
    </row>
    <row r="44" spans="1:12" ht="22.5" customHeight="1" x14ac:dyDescent="0.3">
      <c r="A44" s="42" t="s">
        <v>117</v>
      </c>
      <c r="B44" s="42" t="s">
        <v>150</v>
      </c>
      <c r="C44" s="42"/>
      <c r="D44" s="42" t="s">
        <v>515</v>
      </c>
      <c r="E44" s="42" t="s">
        <v>118</v>
      </c>
      <c r="F44" s="42" t="s">
        <v>618</v>
      </c>
      <c r="G44" s="42" t="s">
        <v>619</v>
      </c>
      <c r="H44" s="42" t="s">
        <v>36</v>
      </c>
      <c r="I44" s="43">
        <v>8055</v>
      </c>
      <c r="J44" s="42"/>
      <c r="K44" s="43" t="str">
        <f t="shared" si="2"/>
        <v/>
      </c>
      <c r="L44" s="43" t="str">
        <f t="shared" si="3"/>
        <v/>
      </c>
    </row>
    <row r="45" spans="1:12" ht="22.5" customHeight="1" x14ac:dyDescent="0.3">
      <c r="A45" s="42" t="s">
        <v>70</v>
      </c>
      <c r="B45" s="42" t="s">
        <v>150</v>
      </c>
      <c r="C45" s="42"/>
      <c r="D45" s="42" t="s">
        <v>515</v>
      </c>
      <c r="E45" s="42" t="s">
        <v>121</v>
      </c>
      <c r="F45" s="42" t="s">
        <v>620</v>
      </c>
      <c r="G45" s="42" t="s">
        <v>621</v>
      </c>
      <c r="H45" s="42" t="s">
        <v>36</v>
      </c>
      <c r="I45" s="43">
        <v>8746</v>
      </c>
      <c r="J45" s="42"/>
      <c r="K45" s="43" t="str">
        <f t="shared" si="2"/>
        <v/>
      </c>
      <c r="L45" s="43" t="str">
        <f t="shared" si="3"/>
        <v/>
      </c>
    </row>
    <row r="46" spans="1:12" ht="22.5" customHeight="1" x14ac:dyDescent="0.3">
      <c r="A46" s="42" t="s">
        <v>30</v>
      </c>
      <c r="B46" s="42" t="s">
        <v>150</v>
      </c>
      <c r="C46" s="42"/>
      <c r="D46" s="42" t="s">
        <v>529</v>
      </c>
      <c r="E46" s="42" t="s">
        <v>125</v>
      </c>
      <c r="F46" s="42" t="s">
        <v>622</v>
      </c>
      <c r="G46" s="42" t="s">
        <v>623</v>
      </c>
      <c r="H46" s="42" t="s">
        <v>36</v>
      </c>
      <c r="I46" s="43">
        <v>4085</v>
      </c>
      <c r="J46" s="42"/>
      <c r="K46" s="43" t="str">
        <f t="shared" si="2"/>
        <v/>
      </c>
      <c r="L46" s="43" t="str">
        <f t="shared" si="3"/>
        <v/>
      </c>
    </row>
    <row r="47" spans="1:12" ht="22.5" customHeight="1" x14ac:dyDescent="0.3">
      <c r="A47" s="42" t="s">
        <v>37</v>
      </c>
      <c r="B47" s="42" t="s">
        <v>150</v>
      </c>
      <c r="C47" s="42"/>
      <c r="D47" s="42" t="s">
        <v>529</v>
      </c>
      <c r="E47" s="42" t="s">
        <v>128</v>
      </c>
      <c r="F47" s="42" t="s">
        <v>624</v>
      </c>
      <c r="G47" s="42" t="s">
        <v>625</v>
      </c>
      <c r="H47" s="42" t="s">
        <v>36</v>
      </c>
      <c r="I47" s="43">
        <v>4791</v>
      </c>
      <c r="J47" s="42"/>
      <c r="K47" s="43" t="str">
        <f t="shared" si="2"/>
        <v/>
      </c>
      <c r="L47" s="43" t="str">
        <f t="shared" si="3"/>
        <v/>
      </c>
    </row>
    <row r="48" spans="1:12" ht="22.5" customHeight="1" x14ac:dyDescent="0.3">
      <c r="A48" s="42" t="s">
        <v>131</v>
      </c>
      <c r="B48" s="42" t="s">
        <v>150</v>
      </c>
      <c r="C48" s="42"/>
      <c r="D48" s="42" t="s">
        <v>529</v>
      </c>
      <c r="E48" s="42" t="s">
        <v>132</v>
      </c>
      <c r="F48" s="42" t="s">
        <v>626</v>
      </c>
      <c r="G48" s="42" t="s">
        <v>627</v>
      </c>
      <c r="H48" s="42" t="s">
        <v>36</v>
      </c>
      <c r="I48" s="43">
        <v>5235</v>
      </c>
      <c r="J48" s="42"/>
      <c r="K48" s="43" t="str">
        <f t="shared" si="2"/>
        <v/>
      </c>
      <c r="L48" s="43" t="str">
        <f t="shared" si="3"/>
        <v/>
      </c>
    </row>
    <row r="49" spans="1:12" ht="22.5" customHeight="1" x14ac:dyDescent="0.3">
      <c r="A49" s="42" t="s">
        <v>177</v>
      </c>
      <c r="B49" s="42" t="s">
        <v>150</v>
      </c>
      <c r="C49" s="42"/>
      <c r="D49" s="42" t="s">
        <v>529</v>
      </c>
      <c r="E49" s="42" t="s">
        <v>321</v>
      </c>
      <c r="F49" s="42" t="s">
        <v>628</v>
      </c>
      <c r="G49" s="42" t="s">
        <v>629</v>
      </c>
      <c r="H49" s="42" t="s">
        <v>36</v>
      </c>
      <c r="I49" s="43">
        <v>5249</v>
      </c>
      <c r="J49" s="42"/>
      <c r="K49" s="43" t="str">
        <f t="shared" si="2"/>
        <v/>
      </c>
      <c r="L49" s="43" t="str">
        <f t="shared" si="3"/>
        <v/>
      </c>
    </row>
    <row r="50" spans="1:12" ht="22.5" customHeight="1" x14ac:dyDescent="0.3">
      <c r="A50" s="42" t="s">
        <v>41</v>
      </c>
      <c r="B50" s="42" t="s">
        <v>150</v>
      </c>
      <c r="C50" s="42"/>
      <c r="D50" s="42" t="s">
        <v>529</v>
      </c>
      <c r="E50" s="42" t="s">
        <v>534</v>
      </c>
      <c r="F50" s="42" t="s">
        <v>630</v>
      </c>
      <c r="G50" s="42" t="s">
        <v>631</v>
      </c>
      <c r="H50" s="42" t="s">
        <v>36</v>
      </c>
      <c r="I50" s="43">
        <v>5227</v>
      </c>
      <c r="J50" s="42"/>
      <c r="K50" s="43" t="str">
        <f t="shared" si="2"/>
        <v/>
      </c>
      <c r="L50" s="43" t="str">
        <f t="shared" si="3"/>
        <v/>
      </c>
    </row>
    <row r="51" spans="1:12" ht="22.5" customHeight="1" x14ac:dyDescent="0.3">
      <c r="A51" s="42" t="s">
        <v>45</v>
      </c>
      <c r="B51" s="42" t="s">
        <v>150</v>
      </c>
      <c r="C51" s="42"/>
      <c r="D51" s="42" t="s">
        <v>529</v>
      </c>
      <c r="E51" s="42" t="s">
        <v>138</v>
      </c>
      <c r="F51" s="42" t="s">
        <v>632</v>
      </c>
      <c r="G51" s="42" t="s">
        <v>633</v>
      </c>
      <c r="H51" s="42" t="s">
        <v>341</v>
      </c>
      <c r="I51" s="43">
        <v>6572</v>
      </c>
      <c r="J51" s="42"/>
      <c r="K51" s="43" t="str">
        <f t="shared" si="2"/>
        <v/>
      </c>
      <c r="L51" s="43" t="str">
        <f t="shared" si="3"/>
        <v/>
      </c>
    </row>
    <row r="52" spans="1:12" ht="22.5" customHeight="1" x14ac:dyDescent="0.3">
      <c r="A52" s="42" t="s">
        <v>141</v>
      </c>
      <c r="B52" s="42" t="s">
        <v>150</v>
      </c>
      <c r="C52" s="42"/>
      <c r="D52" s="42" t="s">
        <v>529</v>
      </c>
      <c r="E52" s="42" t="s">
        <v>142</v>
      </c>
      <c r="F52" s="42" t="s">
        <v>634</v>
      </c>
      <c r="G52" s="42" t="s">
        <v>635</v>
      </c>
      <c r="H52" s="42" t="s">
        <v>36</v>
      </c>
      <c r="I52" s="43">
        <v>9781</v>
      </c>
      <c r="J52" s="42"/>
      <c r="K52" s="43" t="str">
        <f t="shared" si="2"/>
        <v/>
      </c>
      <c r="L52" s="43" t="str">
        <f t="shared" si="3"/>
        <v/>
      </c>
    </row>
    <row r="53" spans="1:12" ht="22.5" customHeight="1" x14ac:dyDescent="0.3">
      <c r="A53" s="42" t="s">
        <v>64</v>
      </c>
      <c r="B53" s="42" t="s">
        <v>150</v>
      </c>
      <c r="C53" s="42"/>
      <c r="D53" s="42" t="s">
        <v>529</v>
      </c>
      <c r="E53" s="42" t="s">
        <v>223</v>
      </c>
      <c r="F53" s="42" t="s">
        <v>636</v>
      </c>
      <c r="G53" s="42" t="s">
        <v>637</v>
      </c>
      <c r="H53" s="42" t="s">
        <v>36</v>
      </c>
      <c r="I53" s="43">
        <v>7905</v>
      </c>
      <c r="J53" s="42"/>
      <c r="K53" s="43" t="str">
        <f t="shared" si="2"/>
        <v/>
      </c>
      <c r="L53" s="43" t="str">
        <f t="shared" si="3"/>
        <v/>
      </c>
    </row>
    <row r="54" spans="1:12" ht="22.5" customHeight="1" x14ac:dyDescent="0.3">
      <c r="A54" s="42" t="s">
        <v>74</v>
      </c>
      <c r="B54" s="42" t="s">
        <v>150</v>
      </c>
      <c r="C54" s="42"/>
      <c r="D54" s="42" t="s">
        <v>529</v>
      </c>
      <c r="E54" s="42" t="s">
        <v>356</v>
      </c>
      <c r="F54" s="42" t="s">
        <v>638</v>
      </c>
      <c r="G54" s="42" t="s">
        <v>639</v>
      </c>
      <c r="H54" s="42" t="s">
        <v>36</v>
      </c>
      <c r="I54" s="43">
        <v>8317</v>
      </c>
      <c r="J54" s="42"/>
      <c r="K54" s="43" t="str">
        <f t="shared" si="2"/>
        <v/>
      </c>
      <c r="L54" s="43" t="str">
        <f t="shared" si="3"/>
        <v/>
      </c>
    </row>
    <row r="55" spans="1:12" ht="22.5" customHeight="1" x14ac:dyDescent="0.3">
      <c r="A55" s="42" t="s">
        <v>108</v>
      </c>
      <c r="B55" s="42" t="s">
        <v>350</v>
      </c>
      <c r="C55" s="42"/>
      <c r="D55" s="42" t="s">
        <v>540</v>
      </c>
      <c r="E55" s="42" t="s">
        <v>640</v>
      </c>
      <c r="F55" s="42" t="s">
        <v>641</v>
      </c>
      <c r="G55" s="42" t="s">
        <v>642</v>
      </c>
      <c r="H55" s="42" t="s">
        <v>36</v>
      </c>
      <c r="I55" s="43">
        <v>6753</v>
      </c>
      <c r="J55" s="42"/>
      <c r="K55" s="43" t="str">
        <f t="shared" si="2"/>
        <v/>
      </c>
      <c r="L55" s="43" t="str">
        <f t="shared" si="3"/>
        <v/>
      </c>
    </row>
    <row r="56" spans="1:12" ht="22.5" customHeight="1" x14ac:dyDescent="0.3">
      <c r="A56" s="42" t="s">
        <v>55</v>
      </c>
      <c r="B56" s="42" t="s">
        <v>387</v>
      </c>
      <c r="C56" s="42"/>
      <c r="D56" s="42" t="s">
        <v>515</v>
      </c>
      <c r="E56" s="42" t="s">
        <v>388</v>
      </c>
      <c r="F56" s="42" t="s">
        <v>643</v>
      </c>
      <c r="G56" s="42" t="s">
        <v>644</v>
      </c>
      <c r="H56" s="42" t="s">
        <v>36</v>
      </c>
      <c r="I56" s="43">
        <v>8492</v>
      </c>
      <c r="J56" s="42"/>
      <c r="K56" s="43" t="str">
        <f t="shared" si="2"/>
        <v/>
      </c>
      <c r="L56" s="43" t="str">
        <f t="shared" si="3"/>
        <v/>
      </c>
    </row>
    <row r="57" spans="1:12" ht="22.5" customHeight="1" x14ac:dyDescent="0.3">
      <c r="A57" s="42" t="s">
        <v>41</v>
      </c>
      <c r="B57" s="42" t="s">
        <v>387</v>
      </c>
      <c r="C57" s="42"/>
      <c r="D57" s="42" t="s">
        <v>529</v>
      </c>
      <c r="E57" s="42" t="s">
        <v>534</v>
      </c>
      <c r="F57" s="42" t="s">
        <v>645</v>
      </c>
      <c r="G57" s="42" t="s">
        <v>646</v>
      </c>
      <c r="H57" s="42" t="s">
        <v>36</v>
      </c>
      <c r="I57" s="43">
        <v>5328</v>
      </c>
      <c r="J57" s="42"/>
      <c r="K57" s="43" t="str">
        <f t="shared" si="2"/>
        <v/>
      </c>
      <c r="L57" s="43" t="str">
        <f t="shared" si="3"/>
        <v/>
      </c>
    </row>
    <row r="58" spans="1:12" ht="22.5" customHeight="1" x14ac:dyDescent="0.3">
      <c r="A58" s="42" t="s">
        <v>64</v>
      </c>
      <c r="B58" s="42" t="s">
        <v>387</v>
      </c>
      <c r="C58" s="42"/>
      <c r="D58" s="42" t="s">
        <v>529</v>
      </c>
      <c r="E58" s="42" t="s">
        <v>356</v>
      </c>
      <c r="F58" s="42" t="s">
        <v>647</v>
      </c>
      <c r="G58" s="42" t="s">
        <v>648</v>
      </c>
      <c r="H58" s="42" t="s">
        <v>36</v>
      </c>
      <c r="I58" s="43">
        <v>8139</v>
      </c>
      <c r="J58" s="42"/>
      <c r="K58" s="43" t="str">
        <f t="shared" si="2"/>
        <v/>
      </c>
      <c r="L58" s="43" t="str">
        <f t="shared" si="3"/>
        <v/>
      </c>
    </row>
  </sheetData>
  <protectedRanges>
    <protectedRange sqref="A7" name="Range2_1"/>
    <protectedRange sqref="C7:D7" name="Range2_1_2"/>
    <protectedRange sqref="A5" name="Range1_1"/>
    <protectedRange sqref="B5" name="Range1_1_1"/>
  </protectedRanges>
  <autoFilter ref="A9:L10" xr:uid="{6D5989B3-005D-47E9-883B-5E026701CD90}"/>
  <mergeCells count="2">
    <mergeCell ref="D1:G1"/>
    <mergeCell ref="A3:D3"/>
  </mergeCells>
  <conditionalFormatting sqref="C6">
    <cfRule type="duplicateValues" dxfId="0" priority="1"/>
  </conditionalFormatting>
  <pageMargins left="0.7" right="0.7" top="0.75" bottom="0.75" header="0.3" footer="0.3"/>
  <pageSetup paperSize="9" scale="36" fitToHeight="0" orientation="portrait" r:id="rId1"/>
  <headerFooter>
    <oddFooter>&amp;C_x000D_&amp;1#&amp;"Arial"&amp;8&amp;K000000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F87AE-F20B-4140-B7AF-1B44D100D02A}">
  <dimension ref="A1:AH261"/>
  <sheetViews>
    <sheetView workbookViewId="0">
      <pane ySplit="1" topLeftCell="A2" activePane="bottomLeft" state="frozen"/>
      <selection pane="bottomLeft" activeCell="G2" sqref="G2"/>
    </sheetView>
  </sheetViews>
  <sheetFormatPr defaultRowHeight="14.4" x14ac:dyDescent="0.3"/>
  <cols>
    <col min="1" max="2" width="6" style="23" bestFit="1" customWidth="1"/>
    <col min="3" max="3" width="8.5546875" style="23" bestFit="1" customWidth="1"/>
    <col min="4" max="4" width="7" style="23" bestFit="1" customWidth="1"/>
    <col min="5" max="5" width="8" style="23" bestFit="1" customWidth="1"/>
    <col min="6" max="6" width="12" style="24" bestFit="1" customWidth="1"/>
    <col min="7" max="7" width="12.88671875" style="23" bestFit="1" customWidth="1"/>
    <col min="8" max="8" width="8.33203125" style="26" bestFit="1" customWidth="1"/>
    <col min="9" max="9" width="10.109375" style="25" bestFit="1" customWidth="1"/>
    <col min="10" max="10" width="24.6640625" style="23" customWidth="1"/>
    <col min="11" max="11" width="10.109375" style="25" bestFit="1" customWidth="1"/>
    <col min="12" max="12" width="8.44140625" style="23" bestFit="1" customWidth="1"/>
    <col min="13" max="13" width="12.5546875" style="23" bestFit="1" customWidth="1"/>
    <col min="14" max="14" width="6.109375" style="23" bestFit="1" customWidth="1"/>
    <col min="15" max="15" width="9.109375" style="23" bestFit="1" customWidth="1"/>
    <col min="16" max="16" width="6.33203125" style="23" bestFit="1" customWidth="1"/>
    <col min="17" max="17" width="9.6640625" style="23" bestFit="1" customWidth="1"/>
    <col min="18" max="18" width="9.44140625" style="23" bestFit="1" customWidth="1"/>
    <col min="19" max="19" width="7.88671875" style="23" bestFit="1" customWidth="1"/>
    <col min="20" max="20" width="10" style="24" bestFit="1" customWidth="1"/>
    <col min="21" max="21" width="11.6640625" style="23" customWidth="1"/>
    <col min="22" max="22" width="11.6640625" style="23" bestFit="1" customWidth="1"/>
    <col min="23" max="23" width="8.44140625" style="23" bestFit="1" customWidth="1"/>
    <col min="24" max="24" width="10.6640625" style="23" bestFit="1" customWidth="1"/>
    <col min="25" max="25" width="11.5546875" style="24" bestFit="1" customWidth="1"/>
    <col min="26" max="26" width="7.6640625" style="23" bestFit="1" customWidth="1"/>
    <col min="27" max="27" width="45.109375" style="23" bestFit="1" customWidth="1"/>
    <col min="28" max="28" width="14.88671875" style="24" customWidth="1"/>
    <col min="29" max="29" width="10.109375" style="23" bestFit="1" customWidth="1"/>
    <col min="30" max="31" width="6.5546875" style="23" bestFit="1" customWidth="1"/>
    <col min="32" max="32" width="17.88671875" style="23" bestFit="1" customWidth="1"/>
    <col min="33" max="33" width="6.109375" style="23" bestFit="1" customWidth="1"/>
    <col min="34" max="34" width="14.5546875" style="23" bestFit="1" customWidth="1"/>
  </cols>
  <sheetData>
    <row r="1" spans="1:34" ht="40.200000000000003" x14ac:dyDescent="0.3">
      <c r="A1" s="40" t="s">
        <v>649</v>
      </c>
      <c r="B1" s="40" t="s">
        <v>650</v>
      </c>
      <c r="C1" s="40" t="s">
        <v>651</v>
      </c>
      <c r="D1" s="40" t="s">
        <v>652</v>
      </c>
      <c r="E1" s="40" t="s">
        <v>653</v>
      </c>
      <c r="F1" s="41" t="s">
        <v>654</v>
      </c>
      <c r="G1" s="40" t="s">
        <v>655</v>
      </c>
      <c r="H1" s="39" t="s">
        <v>656</v>
      </c>
      <c r="I1" s="38" t="s">
        <v>657</v>
      </c>
      <c r="J1" s="36" t="s">
        <v>658</v>
      </c>
      <c r="K1" s="37" t="s">
        <v>659</v>
      </c>
      <c r="L1" s="36" t="s">
        <v>660</v>
      </c>
      <c r="M1" s="36" t="s">
        <v>661</v>
      </c>
      <c r="N1" s="36" t="s">
        <v>662</v>
      </c>
      <c r="O1" s="36" t="s">
        <v>663</v>
      </c>
      <c r="P1" s="34" t="s">
        <v>664</v>
      </c>
      <c r="Q1" s="34" t="s">
        <v>665</v>
      </c>
      <c r="R1" s="34" t="s">
        <v>666</v>
      </c>
      <c r="S1" s="34" t="s">
        <v>667</v>
      </c>
      <c r="T1" s="35" t="s">
        <v>668</v>
      </c>
      <c r="U1" s="34" t="s">
        <v>669</v>
      </c>
      <c r="V1" s="34" t="s">
        <v>670</v>
      </c>
      <c r="W1" s="34" t="s">
        <v>671</v>
      </c>
      <c r="X1" s="34" t="s">
        <v>672</v>
      </c>
      <c r="Y1" s="35" t="s">
        <v>673</v>
      </c>
      <c r="Z1" s="34" t="s">
        <v>674</v>
      </c>
      <c r="AA1" s="34" t="s">
        <v>675</v>
      </c>
      <c r="AB1" s="35" t="s">
        <v>676</v>
      </c>
      <c r="AC1" s="34" t="s">
        <v>677</v>
      </c>
      <c r="AD1" s="34" t="s">
        <v>678</v>
      </c>
      <c r="AE1" s="34" t="s">
        <v>679</v>
      </c>
      <c r="AF1" s="34" t="s">
        <v>680</v>
      </c>
      <c r="AG1" s="34" t="s">
        <v>681</v>
      </c>
      <c r="AH1" s="34" t="s">
        <v>682</v>
      </c>
    </row>
    <row r="2" spans="1:34" ht="15.6" x14ac:dyDescent="0.3">
      <c r="A2" s="23" t="s">
        <v>683</v>
      </c>
      <c r="B2" s="23" t="s">
        <v>684</v>
      </c>
      <c r="C2" s="23" t="s">
        <v>685</v>
      </c>
      <c r="D2" s="23" t="s">
        <v>686</v>
      </c>
      <c r="E2" s="23" t="str">
        <f>Continental!$A$7</f>
        <v>72xxxxx</v>
      </c>
      <c r="F2" s="33" t="s">
        <v>34</v>
      </c>
      <c r="H2" s="30">
        <f>VLOOKUP(F2,Continental!F10:J180,5,0)</f>
        <v>0</v>
      </c>
      <c r="I2" s="29" t="str">
        <f>Continental!$E$7</f>
        <v>xx.2.2025</v>
      </c>
      <c r="J2" s="23" t="str">
        <f>Continental!$D$7</f>
        <v>Referansetekst eller nummer / uke</v>
      </c>
      <c r="K2" s="23" t="str">
        <f>Continental!$C$7</f>
        <v>xx.12.2025</v>
      </c>
      <c r="M2" s="23" t="str">
        <f t="shared" ref="M2:M33" si="0">E2</f>
        <v>72xxxxx</v>
      </c>
      <c r="N2" s="23" t="s">
        <v>687</v>
      </c>
      <c r="O2" s="23" t="s">
        <v>688</v>
      </c>
      <c r="R2" s="23" t="s">
        <v>689</v>
      </c>
      <c r="T2" s="28" t="s">
        <v>690</v>
      </c>
      <c r="U2" s="27" t="str">
        <f>Continental!$B$7</f>
        <v>24.05.2025</v>
      </c>
      <c r="X2" s="32"/>
      <c r="Y2" s="31"/>
      <c r="Z2" s="23" t="s">
        <v>691</v>
      </c>
      <c r="AB2" s="23"/>
    </row>
    <row r="3" spans="1:34" ht="15.6" x14ac:dyDescent="0.3">
      <c r="A3" s="23" t="s">
        <v>683</v>
      </c>
      <c r="B3" s="23" t="s">
        <v>684</v>
      </c>
      <c r="C3" s="23" t="s">
        <v>685</v>
      </c>
      <c r="D3" s="23" t="s">
        <v>686</v>
      </c>
      <c r="E3" s="23" t="str">
        <f>Continental!$A$7</f>
        <v>72xxxxx</v>
      </c>
      <c r="F3" s="33" t="s">
        <v>39</v>
      </c>
      <c r="H3" s="30">
        <f>VLOOKUP(F3,Continental!F11:J181,5,0)</f>
        <v>0</v>
      </c>
      <c r="I3" s="29" t="str">
        <f>Continental!$E$7</f>
        <v>xx.2.2025</v>
      </c>
      <c r="J3" s="23" t="str">
        <f>Continental!$D$7</f>
        <v>Referansetekst eller nummer / uke</v>
      </c>
      <c r="K3" s="23" t="str">
        <f>Continental!$C$7</f>
        <v>xx.12.2025</v>
      </c>
      <c r="M3" s="23" t="str">
        <f t="shared" si="0"/>
        <v>72xxxxx</v>
      </c>
      <c r="N3" s="23" t="s">
        <v>687</v>
      </c>
      <c r="O3" s="23" t="s">
        <v>688</v>
      </c>
      <c r="R3" s="23" t="s">
        <v>689</v>
      </c>
      <c r="T3" s="28" t="s">
        <v>690</v>
      </c>
      <c r="U3" s="27" t="str">
        <f>Continental!$B$7</f>
        <v>24.05.2025</v>
      </c>
      <c r="X3" s="32"/>
      <c r="Y3" s="31"/>
      <c r="Z3" s="23" t="s">
        <v>691</v>
      </c>
    </row>
    <row r="4" spans="1:34" ht="15.6" x14ac:dyDescent="0.3">
      <c r="A4" s="23" t="s">
        <v>683</v>
      </c>
      <c r="B4" s="23" t="s">
        <v>684</v>
      </c>
      <c r="C4" s="23" t="s">
        <v>685</v>
      </c>
      <c r="D4" s="23" t="s">
        <v>686</v>
      </c>
      <c r="E4" s="23" t="str">
        <f>Continental!$A$7</f>
        <v>72xxxxx</v>
      </c>
      <c r="F4" s="33" t="s">
        <v>43</v>
      </c>
      <c r="H4" s="30">
        <f>VLOOKUP(F4,Continental!F12:J182,5,0)</f>
        <v>0</v>
      </c>
      <c r="I4" s="29" t="str">
        <f>Continental!$E$7</f>
        <v>xx.2.2025</v>
      </c>
      <c r="J4" s="23" t="str">
        <f>Continental!$D$7</f>
        <v>Referansetekst eller nummer / uke</v>
      </c>
      <c r="K4" s="23" t="str">
        <f>Continental!$C$7</f>
        <v>xx.12.2025</v>
      </c>
      <c r="M4" s="23" t="str">
        <f t="shared" si="0"/>
        <v>72xxxxx</v>
      </c>
      <c r="N4" s="23" t="s">
        <v>687</v>
      </c>
      <c r="O4" s="23" t="s">
        <v>688</v>
      </c>
      <c r="R4" s="23" t="s">
        <v>689</v>
      </c>
      <c r="T4" s="28" t="s">
        <v>690</v>
      </c>
      <c r="U4" s="27" t="str">
        <f>Continental!$B$7</f>
        <v>24.05.2025</v>
      </c>
      <c r="X4" s="32"/>
      <c r="Y4" s="31"/>
      <c r="Z4" s="23" t="s">
        <v>691</v>
      </c>
    </row>
    <row r="5" spans="1:34" ht="15.6" x14ac:dyDescent="0.3">
      <c r="A5" s="23" t="s">
        <v>683</v>
      </c>
      <c r="B5" s="23" t="s">
        <v>684</v>
      </c>
      <c r="C5" s="23" t="s">
        <v>685</v>
      </c>
      <c r="D5" s="23" t="s">
        <v>686</v>
      </c>
      <c r="E5" s="23" t="str">
        <f>Continental!$A$7</f>
        <v>72xxxxx</v>
      </c>
      <c r="F5" s="33" t="s">
        <v>47</v>
      </c>
      <c r="H5" s="30">
        <f>VLOOKUP(F5,Continental!F13:J183,5,0)</f>
        <v>0</v>
      </c>
      <c r="I5" s="29" t="str">
        <f>Continental!$E$7</f>
        <v>xx.2.2025</v>
      </c>
      <c r="J5" s="23" t="str">
        <f>Continental!$D$7</f>
        <v>Referansetekst eller nummer / uke</v>
      </c>
      <c r="K5" s="23" t="str">
        <f>Continental!$C$7</f>
        <v>xx.12.2025</v>
      </c>
      <c r="M5" s="23" t="str">
        <f t="shared" si="0"/>
        <v>72xxxxx</v>
      </c>
      <c r="N5" s="23" t="s">
        <v>687</v>
      </c>
      <c r="O5" s="23" t="s">
        <v>688</v>
      </c>
      <c r="R5" s="23" t="s">
        <v>689</v>
      </c>
      <c r="T5" s="28" t="s">
        <v>690</v>
      </c>
      <c r="U5" s="27" t="str">
        <f>Continental!$B$7</f>
        <v>24.05.2025</v>
      </c>
      <c r="X5" s="32"/>
      <c r="Y5" s="31"/>
      <c r="Z5" s="23" t="s">
        <v>691</v>
      </c>
    </row>
    <row r="6" spans="1:34" ht="15.6" x14ac:dyDescent="0.3">
      <c r="A6" s="23" t="s">
        <v>683</v>
      </c>
      <c r="B6" s="23" t="s">
        <v>684</v>
      </c>
      <c r="C6" s="23" t="s">
        <v>685</v>
      </c>
      <c r="D6" s="23" t="s">
        <v>686</v>
      </c>
      <c r="E6" s="23" t="str">
        <f>Continental!$A$7</f>
        <v>72xxxxx</v>
      </c>
      <c r="F6" s="33" t="s">
        <v>51</v>
      </c>
      <c r="H6" s="30">
        <f>VLOOKUP(F6,Continental!F14:J184,5,0)</f>
        <v>0</v>
      </c>
      <c r="I6" s="29" t="str">
        <f>Continental!$E$7</f>
        <v>xx.2.2025</v>
      </c>
      <c r="J6" s="23" t="str">
        <f>Continental!$D$7</f>
        <v>Referansetekst eller nummer / uke</v>
      </c>
      <c r="K6" s="23" t="str">
        <f>Continental!$C$7</f>
        <v>xx.12.2025</v>
      </c>
      <c r="M6" s="23" t="str">
        <f t="shared" si="0"/>
        <v>72xxxxx</v>
      </c>
      <c r="N6" s="23" t="s">
        <v>687</v>
      </c>
      <c r="O6" s="23" t="s">
        <v>688</v>
      </c>
      <c r="R6" s="23" t="s">
        <v>689</v>
      </c>
      <c r="T6" s="28" t="s">
        <v>690</v>
      </c>
      <c r="U6" s="27" t="str">
        <f>Continental!$B$7</f>
        <v>24.05.2025</v>
      </c>
      <c r="X6" s="32"/>
      <c r="Y6" s="31"/>
      <c r="Z6" s="23" t="s">
        <v>691</v>
      </c>
    </row>
    <row r="7" spans="1:34" ht="15.6" x14ac:dyDescent="0.3">
      <c r="A7" s="23" t="s">
        <v>683</v>
      </c>
      <c r="B7" s="23" t="s">
        <v>684</v>
      </c>
      <c r="C7" s="23" t="s">
        <v>685</v>
      </c>
      <c r="D7" s="23" t="s">
        <v>686</v>
      </c>
      <c r="E7" s="23" t="str">
        <f>Continental!$A$7</f>
        <v>72xxxxx</v>
      </c>
      <c r="F7" s="33" t="s">
        <v>53</v>
      </c>
      <c r="H7" s="30">
        <f>VLOOKUP(F7,Continental!F15:J185,5,0)</f>
        <v>0</v>
      </c>
      <c r="I7" s="29" t="str">
        <f>Continental!$E$7</f>
        <v>xx.2.2025</v>
      </c>
      <c r="J7" s="23" t="str">
        <f>Continental!$D$7</f>
        <v>Referansetekst eller nummer / uke</v>
      </c>
      <c r="K7" s="23" t="str">
        <f>Continental!$C$7</f>
        <v>xx.12.2025</v>
      </c>
      <c r="M7" s="23" t="str">
        <f t="shared" si="0"/>
        <v>72xxxxx</v>
      </c>
      <c r="N7" s="23" t="s">
        <v>687</v>
      </c>
      <c r="O7" s="23" t="s">
        <v>688</v>
      </c>
      <c r="R7" s="23" t="s">
        <v>689</v>
      </c>
      <c r="T7" s="28" t="s">
        <v>690</v>
      </c>
      <c r="U7" s="27" t="str">
        <f>Continental!$B$7</f>
        <v>24.05.2025</v>
      </c>
      <c r="X7" s="32"/>
      <c r="Y7" s="31"/>
      <c r="Z7" s="23" t="s">
        <v>691</v>
      </c>
    </row>
    <row r="8" spans="1:34" ht="15.6" x14ac:dyDescent="0.3">
      <c r="A8" s="23" t="s">
        <v>683</v>
      </c>
      <c r="B8" s="23" t="s">
        <v>684</v>
      </c>
      <c r="C8" s="23" t="s">
        <v>685</v>
      </c>
      <c r="D8" s="23" t="s">
        <v>686</v>
      </c>
      <c r="E8" s="23" t="str">
        <f>Continental!$A$7</f>
        <v>72xxxxx</v>
      </c>
      <c r="F8" s="33" t="s">
        <v>57</v>
      </c>
      <c r="H8" s="30">
        <f>VLOOKUP(F8,Continental!F16:J186,5,0)</f>
        <v>0</v>
      </c>
      <c r="I8" s="29" t="str">
        <f>Continental!$E$7</f>
        <v>xx.2.2025</v>
      </c>
      <c r="J8" s="23" t="str">
        <f>Continental!$D$7</f>
        <v>Referansetekst eller nummer / uke</v>
      </c>
      <c r="K8" s="23" t="str">
        <f>Continental!$C$7</f>
        <v>xx.12.2025</v>
      </c>
      <c r="M8" s="23" t="str">
        <f t="shared" si="0"/>
        <v>72xxxxx</v>
      </c>
      <c r="N8" s="23" t="s">
        <v>687</v>
      </c>
      <c r="O8" s="23" t="s">
        <v>688</v>
      </c>
      <c r="R8" s="23" t="s">
        <v>689</v>
      </c>
      <c r="T8" s="28" t="s">
        <v>690</v>
      </c>
      <c r="U8" s="27" t="str">
        <f>Continental!$B$7</f>
        <v>24.05.2025</v>
      </c>
      <c r="X8" s="32"/>
      <c r="Y8" s="31"/>
      <c r="Z8" s="23" t="s">
        <v>691</v>
      </c>
    </row>
    <row r="9" spans="1:34" ht="15.6" x14ac:dyDescent="0.3">
      <c r="A9" s="23" t="s">
        <v>683</v>
      </c>
      <c r="B9" s="23" t="s">
        <v>684</v>
      </c>
      <c r="C9" s="23" t="s">
        <v>685</v>
      </c>
      <c r="D9" s="23" t="s">
        <v>686</v>
      </c>
      <c r="E9" s="23" t="str">
        <f>Continental!$A$7</f>
        <v>72xxxxx</v>
      </c>
      <c r="F9" s="33" t="s">
        <v>59</v>
      </c>
      <c r="H9" s="30">
        <f>VLOOKUP(F9,Continental!F17:J187,5,0)</f>
        <v>0</v>
      </c>
      <c r="I9" s="29" t="str">
        <f>Continental!$E$7</f>
        <v>xx.2.2025</v>
      </c>
      <c r="J9" s="23" t="str">
        <f>Continental!$D$7</f>
        <v>Referansetekst eller nummer / uke</v>
      </c>
      <c r="K9" s="23" t="str">
        <f>Continental!$C$7</f>
        <v>xx.12.2025</v>
      </c>
      <c r="M9" s="23" t="str">
        <f t="shared" si="0"/>
        <v>72xxxxx</v>
      </c>
      <c r="N9" s="23" t="s">
        <v>687</v>
      </c>
      <c r="O9" s="23" t="s">
        <v>688</v>
      </c>
      <c r="R9" s="23" t="s">
        <v>689</v>
      </c>
      <c r="T9" s="28" t="s">
        <v>690</v>
      </c>
      <c r="U9" s="27" t="str">
        <f>Continental!$B$7</f>
        <v>24.05.2025</v>
      </c>
      <c r="X9" s="32"/>
      <c r="Y9" s="31"/>
      <c r="Z9" s="23" t="s">
        <v>691</v>
      </c>
    </row>
    <row r="10" spans="1:34" ht="15.6" x14ac:dyDescent="0.3">
      <c r="A10" s="23" t="s">
        <v>683</v>
      </c>
      <c r="B10" s="23" t="s">
        <v>684</v>
      </c>
      <c r="C10" s="23" t="s">
        <v>685</v>
      </c>
      <c r="D10" s="23" t="s">
        <v>686</v>
      </c>
      <c r="E10" s="23" t="str">
        <f>Continental!$A$7</f>
        <v>72xxxxx</v>
      </c>
      <c r="F10" s="33" t="s">
        <v>62</v>
      </c>
      <c r="H10" s="30">
        <f>VLOOKUP(F10,Continental!F18:J188,5,0)</f>
        <v>0</v>
      </c>
      <c r="I10" s="29" t="str">
        <f>Continental!$E$7</f>
        <v>xx.2.2025</v>
      </c>
      <c r="J10" s="23" t="str">
        <f>Continental!$D$7</f>
        <v>Referansetekst eller nummer / uke</v>
      </c>
      <c r="K10" s="23" t="str">
        <f>Continental!$C$7</f>
        <v>xx.12.2025</v>
      </c>
      <c r="M10" s="23" t="str">
        <f t="shared" si="0"/>
        <v>72xxxxx</v>
      </c>
      <c r="N10" s="23" t="s">
        <v>687</v>
      </c>
      <c r="O10" s="23" t="s">
        <v>688</v>
      </c>
      <c r="R10" s="23" t="s">
        <v>689</v>
      </c>
      <c r="T10" s="28" t="s">
        <v>690</v>
      </c>
      <c r="U10" s="27" t="str">
        <f>Continental!$B$7</f>
        <v>24.05.2025</v>
      </c>
      <c r="X10" s="32"/>
      <c r="Y10" s="31"/>
      <c r="Z10" s="23" t="s">
        <v>691</v>
      </c>
    </row>
    <row r="11" spans="1:34" ht="15.6" x14ac:dyDescent="0.3">
      <c r="A11" s="23" t="s">
        <v>683</v>
      </c>
      <c r="B11" s="23" t="s">
        <v>684</v>
      </c>
      <c r="C11" s="23" t="s">
        <v>685</v>
      </c>
      <c r="D11" s="23" t="s">
        <v>686</v>
      </c>
      <c r="E11" s="23" t="str">
        <f>Continental!$A$7</f>
        <v>72xxxxx</v>
      </c>
      <c r="F11" s="33" t="s">
        <v>66</v>
      </c>
      <c r="H11" s="30">
        <f>VLOOKUP(F11,Continental!F19:J189,5,0)</f>
        <v>0</v>
      </c>
      <c r="I11" s="29" t="str">
        <f>Continental!$E$7</f>
        <v>xx.2.2025</v>
      </c>
      <c r="J11" s="23" t="str">
        <f>Continental!$D$7</f>
        <v>Referansetekst eller nummer / uke</v>
      </c>
      <c r="K11" s="23" t="str">
        <f>Continental!$C$7</f>
        <v>xx.12.2025</v>
      </c>
      <c r="M11" s="23" t="str">
        <f t="shared" si="0"/>
        <v>72xxxxx</v>
      </c>
      <c r="N11" s="23" t="s">
        <v>687</v>
      </c>
      <c r="O11" s="23" t="s">
        <v>688</v>
      </c>
      <c r="R11" s="23" t="s">
        <v>689</v>
      </c>
      <c r="T11" s="28" t="s">
        <v>690</v>
      </c>
      <c r="U11" s="27" t="str">
        <f>Continental!$B$7</f>
        <v>24.05.2025</v>
      </c>
      <c r="X11" s="32"/>
      <c r="Y11" s="31"/>
      <c r="Z11" s="23" t="s">
        <v>691</v>
      </c>
    </row>
    <row r="12" spans="1:34" ht="15.6" x14ac:dyDescent="0.3">
      <c r="A12" s="23" t="s">
        <v>683</v>
      </c>
      <c r="B12" s="23" t="s">
        <v>684</v>
      </c>
      <c r="C12" s="23" t="s">
        <v>685</v>
      </c>
      <c r="D12" s="23" t="s">
        <v>686</v>
      </c>
      <c r="E12" s="23" t="str">
        <f>Continental!$A$7</f>
        <v>72xxxxx</v>
      </c>
      <c r="F12" s="33" t="s">
        <v>68</v>
      </c>
      <c r="H12" s="30">
        <f>VLOOKUP(F12,Continental!F20:J190,5,0)</f>
        <v>0</v>
      </c>
      <c r="I12" s="29" t="str">
        <f>Continental!$E$7</f>
        <v>xx.2.2025</v>
      </c>
      <c r="J12" s="23" t="str">
        <f>Continental!$D$7</f>
        <v>Referansetekst eller nummer / uke</v>
      </c>
      <c r="K12" s="23" t="str">
        <f>Continental!$C$7</f>
        <v>xx.12.2025</v>
      </c>
      <c r="M12" s="23" t="str">
        <f t="shared" si="0"/>
        <v>72xxxxx</v>
      </c>
      <c r="N12" s="23" t="s">
        <v>687</v>
      </c>
      <c r="O12" s="23" t="s">
        <v>688</v>
      </c>
      <c r="R12" s="23" t="s">
        <v>689</v>
      </c>
      <c r="T12" s="28" t="s">
        <v>690</v>
      </c>
      <c r="U12" s="27" t="str">
        <f>Continental!$B$7</f>
        <v>24.05.2025</v>
      </c>
      <c r="X12" s="32"/>
      <c r="Y12" s="31"/>
      <c r="Z12" s="23" t="s">
        <v>691</v>
      </c>
    </row>
    <row r="13" spans="1:34" ht="15.6" x14ac:dyDescent="0.3">
      <c r="A13" s="23" t="s">
        <v>683</v>
      </c>
      <c r="B13" s="23" t="s">
        <v>684</v>
      </c>
      <c r="C13" s="23" t="s">
        <v>685</v>
      </c>
      <c r="D13" s="23" t="s">
        <v>686</v>
      </c>
      <c r="E13" s="23" t="str">
        <f>Continental!$A$7</f>
        <v>72xxxxx</v>
      </c>
      <c r="F13" s="33" t="s">
        <v>72</v>
      </c>
      <c r="H13" s="30">
        <f>VLOOKUP(F13,Continental!F21:J191,5,0)</f>
        <v>0</v>
      </c>
      <c r="I13" s="29" t="str">
        <f>Continental!$E$7</f>
        <v>xx.2.2025</v>
      </c>
      <c r="J13" s="23" t="str">
        <f>Continental!$D$7</f>
        <v>Referansetekst eller nummer / uke</v>
      </c>
      <c r="K13" s="23" t="str">
        <f>Continental!$C$7</f>
        <v>xx.12.2025</v>
      </c>
      <c r="M13" s="23" t="str">
        <f t="shared" si="0"/>
        <v>72xxxxx</v>
      </c>
      <c r="N13" s="23" t="s">
        <v>687</v>
      </c>
      <c r="O13" s="23" t="s">
        <v>688</v>
      </c>
      <c r="R13" s="23" t="s">
        <v>689</v>
      </c>
      <c r="T13" s="28" t="s">
        <v>690</v>
      </c>
      <c r="U13" s="27" t="str">
        <f>Continental!$B$7</f>
        <v>24.05.2025</v>
      </c>
      <c r="X13" s="32"/>
      <c r="Y13" s="31"/>
      <c r="Z13" s="23" t="s">
        <v>691</v>
      </c>
    </row>
    <row r="14" spans="1:34" ht="15.6" x14ac:dyDescent="0.3">
      <c r="A14" s="23" t="s">
        <v>683</v>
      </c>
      <c r="B14" s="23" t="s">
        <v>684</v>
      </c>
      <c r="C14" s="23" t="s">
        <v>685</v>
      </c>
      <c r="D14" s="23" t="s">
        <v>686</v>
      </c>
      <c r="E14" s="23" t="str">
        <f>Continental!$A$7</f>
        <v>72xxxxx</v>
      </c>
      <c r="F14" s="33" t="s">
        <v>76</v>
      </c>
      <c r="H14" s="30">
        <f>VLOOKUP(F14,Continental!F22:J192,5,0)</f>
        <v>0</v>
      </c>
      <c r="I14" s="29" t="str">
        <f>Continental!$E$7</f>
        <v>xx.2.2025</v>
      </c>
      <c r="J14" s="23" t="str">
        <f>Continental!$D$7</f>
        <v>Referansetekst eller nummer / uke</v>
      </c>
      <c r="K14" s="23" t="str">
        <f>Continental!$C$7</f>
        <v>xx.12.2025</v>
      </c>
      <c r="M14" s="23" t="str">
        <f t="shared" si="0"/>
        <v>72xxxxx</v>
      </c>
      <c r="N14" s="23" t="s">
        <v>687</v>
      </c>
      <c r="O14" s="23" t="s">
        <v>688</v>
      </c>
      <c r="R14" s="23" t="s">
        <v>689</v>
      </c>
      <c r="T14" s="28" t="s">
        <v>690</v>
      </c>
      <c r="U14" s="27" t="str">
        <f>Continental!$B$7</f>
        <v>24.05.2025</v>
      </c>
      <c r="X14" s="32"/>
      <c r="Y14" s="31"/>
      <c r="Z14" s="23" t="s">
        <v>691</v>
      </c>
    </row>
    <row r="15" spans="1:34" ht="15.6" x14ac:dyDescent="0.3">
      <c r="A15" s="23" t="s">
        <v>683</v>
      </c>
      <c r="B15" s="23" t="s">
        <v>684</v>
      </c>
      <c r="C15" s="23" t="s">
        <v>685</v>
      </c>
      <c r="D15" s="23" t="s">
        <v>686</v>
      </c>
      <c r="E15" s="23" t="str">
        <f>Continental!$A$7</f>
        <v>72xxxxx</v>
      </c>
      <c r="F15" s="33" t="s">
        <v>78</v>
      </c>
      <c r="H15" s="30">
        <f>VLOOKUP(F15,Continental!F23:J193,5,0)</f>
        <v>0</v>
      </c>
      <c r="I15" s="29" t="str">
        <f>Continental!$E$7</f>
        <v>xx.2.2025</v>
      </c>
      <c r="J15" s="23" t="str">
        <f>Continental!$D$7</f>
        <v>Referansetekst eller nummer / uke</v>
      </c>
      <c r="K15" s="23" t="str">
        <f>Continental!$C$7</f>
        <v>xx.12.2025</v>
      </c>
      <c r="M15" s="23" t="str">
        <f t="shared" si="0"/>
        <v>72xxxxx</v>
      </c>
      <c r="N15" s="23" t="s">
        <v>687</v>
      </c>
      <c r="O15" s="23" t="s">
        <v>688</v>
      </c>
      <c r="R15" s="23" t="s">
        <v>689</v>
      </c>
      <c r="T15" s="28" t="s">
        <v>690</v>
      </c>
      <c r="U15" s="27" t="str">
        <f>Continental!$B$7</f>
        <v>24.05.2025</v>
      </c>
      <c r="X15" s="32"/>
      <c r="Y15" s="31"/>
      <c r="Z15" s="23" t="s">
        <v>691</v>
      </c>
    </row>
    <row r="16" spans="1:34" ht="15.6" x14ac:dyDescent="0.3">
      <c r="A16" s="23" t="s">
        <v>683</v>
      </c>
      <c r="B16" s="23" t="s">
        <v>684</v>
      </c>
      <c r="C16" s="23" t="s">
        <v>685</v>
      </c>
      <c r="D16" s="23" t="s">
        <v>686</v>
      </c>
      <c r="E16" s="23" t="str">
        <f>Continental!$A$7</f>
        <v>72xxxxx</v>
      </c>
      <c r="F16" s="33" t="s">
        <v>82</v>
      </c>
      <c r="H16" s="30">
        <f>VLOOKUP(F16,Continental!F24:J194,5,0)</f>
        <v>0</v>
      </c>
      <c r="I16" s="29" t="str">
        <f>Continental!$E$7</f>
        <v>xx.2.2025</v>
      </c>
      <c r="J16" s="23" t="str">
        <f>Continental!$D$7</f>
        <v>Referansetekst eller nummer / uke</v>
      </c>
      <c r="K16" s="23" t="str">
        <f>Continental!$C$7</f>
        <v>xx.12.2025</v>
      </c>
      <c r="M16" s="23" t="str">
        <f t="shared" si="0"/>
        <v>72xxxxx</v>
      </c>
      <c r="N16" s="23" t="s">
        <v>687</v>
      </c>
      <c r="O16" s="23" t="s">
        <v>688</v>
      </c>
      <c r="R16" s="23" t="s">
        <v>689</v>
      </c>
      <c r="T16" s="28" t="s">
        <v>690</v>
      </c>
      <c r="U16" s="27" t="str">
        <f>Continental!$B$7</f>
        <v>24.05.2025</v>
      </c>
      <c r="X16" s="32"/>
      <c r="Y16" s="31"/>
      <c r="Z16" s="23" t="s">
        <v>691</v>
      </c>
    </row>
    <row r="17" spans="1:26" ht="15.6" x14ac:dyDescent="0.3">
      <c r="A17" s="23" t="s">
        <v>683</v>
      </c>
      <c r="B17" s="23" t="s">
        <v>684</v>
      </c>
      <c r="C17" s="23" t="s">
        <v>685</v>
      </c>
      <c r="D17" s="23" t="s">
        <v>686</v>
      </c>
      <c r="E17" s="23" t="str">
        <f>Continental!$A$7</f>
        <v>72xxxxx</v>
      </c>
      <c r="F17" s="33" t="s">
        <v>85</v>
      </c>
      <c r="H17" s="30">
        <f>VLOOKUP(F17,Continental!F25:J195,5,0)</f>
        <v>0</v>
      </c>
      <c r="I17" s="29" t="str">
        <f>Continental!$E$7</f>
        <v>xx.2.2025</v>
      </c>
      <c r="J17" s="23" t="str">
        <f>Continental!$D$7</f>
        <v>Referansetekst eller nummer / uke</v>
      </c>
      <c r="K17" s="23" t="str">
        <f>Continental!$C$7</f>
        <v>xx.12.2025</v>
      </c>
      <c r="M17" s="23" t="str">
        <f t="shared" si="0"/>
        <v>72xxxxx</v>
      </c>
      <c r="N17" s="23" t="s">
        <v>687</v>
      </c>
      <c r="O17" s="23" t="s">
        <v>688</v>
      </c>
      <c r="R17" s="23" t="s">
        <v>689</v>
      </c>
      <c r="T17" s="28" t="s">
        <v>690</v>
      </c>
      <c r="U17" s="27" t="str">
        <f>Continental!$B$7</f>
        <v>24.05.2025</v>
      </c>
      <c r="X17" s="32"/>
      <c r="Y17" s="31"/>
      <c r="Z17" s="23" t="s">
        <v>691</v>
      </c>
    </row>
    <row r="18" spans="1:26" ht="15.6" x14ac:dyDescent="0.3">
      <c r="A18" s="23" t="s">
        <v>683</v>
      </c>
      <c r="B18" s="23" t="s">
        <v>684</v>
      </c>
      <c r="C18" s="23" t="s">
        <v>685</v>
      </c>
      <c r="D18" s="23" t="s">
        <v>686</v>
      </c>
      <c r="E18" s="23" t="str">
        <f>Continental!$A$7</f>
        <v>72xxxxx</v>
      </c>
      <c r="F18" s="33" t="s">
        <v>87</v>
      </c>
      <c r="H18" s="30">
        <f>VLOOKUP(F18,Continental!F26:J196,5,0)</f>
        <v>0</v>
      </c>
      <c r="I18" s="29" t="str">
        <f>Continental!$E$7</f>
        <v>xx.2.2025</v>
      </c>
      <c r="J18" s="23" t="str">
        <f>Continental!$D$7</f>
        <v>Referansetekst eller nummer / uke</v>
      </c>
      <c r="K18" s="23" t="str">
        <f>Continental!$C$7</f>
        <v>xx.12.2025</v>
      </c>
      <c r="M18" s="23" t="str">
        <f t="shared" si="0"/>
        <v>72xxxxx</v>
      </c>
      <c r="N18" s="23" t="s">
        <v>687</v>
      </c>
      <c r="O18" s="23" t="s">
        <v>688</v>
      </c>
      <c r="R18" s="23" t="s">
        <v>689</v>
      </c>
      <c r="T18" s="28" t="s">
        <v>690</v>
      </c>
      <c r="U18" s="27" t="str">
        <f>Continental!$B$7</f>
        <v>24.05.2025</v>
      </c>
      <c r="X18" s="32"/>
      <c r="Y18" s="31"/>
      <c r="Z18" s="23" t="s">
        <v>691</v>
      </c>
    </row>
    <row r="19" spans="1:26" ht="15.6" x14ac:dyDescent="0.3">
      <c r="A19" s="23" t="s">
        <v>683</v>
      </c>
      <c r="B19" s="23" t="s">
        <v>684</v>
      </c>
      <c r="C19" s="23" t="s">
        <v>685</v>
      </c>
      <c r="D19" s="23" t="s">
        <v>686</v>
      </c>
      <c r="E19" s="23" t="str">
        <f>Continental!$A$7</f>
        <v>72xxxxx</v>
      </c>
      <c r="F19" s="33" t="s">
        <v>89</v>
      </c>
      <c r="H19" s="30">
        <f>VLOOKUP(F19,Continental!F27:J197,5,0)</f>
        <v>0</v>
      </c>
      <c r="I19" s="29" t="str">
        <f>Continental!$E$7</f>
        <v>xx.2.2025</v>
      </c>
      <c r="J19" s="23" t="str">
        <f>Continental!$D$7</f>
        <v>Referansetekst eller nummer / uke</v>
      </c>
      <c r="K19" s="23" t="str">
        <f>Continental!$C$7</f>
        <v>xx.12.2025</v>
      </c>
      <c r="M19" s="23" t="str">
        <f t="shared" si="0"/>
        <v>72xxxxx</v>
      </c>
      <c r="N19" s="23" t="s">
        <v>687</v>
      </c>
      <c r="O19" s="23" t="s">
        <v>688</v>
      </c>
      <c r="R19" s="23" t="s">
        <v>689</v>
      </c>
      <c r="T19" s="28" t="s">
        <v>690</v>
      </c>
      <c r="U19" s="27" t="str">
        <f>Continental!$B$7</f>
        <v>24.05.2025</v>
      </c>
      <c r="X19" s="32"/>
      <c r="Y19" s="31"/>
      <c r="Z19" s="23" t="s">
        <v>691</v>
      </c>
    </row>
    <row r="20" spans="1:26" ht="15.6" x14ac:dyDescent="0.3">
      <c r="A20" s="23" t="s">
        <v>683</v>
      </c>
      <c r="B20" s="23" t="s">
        <v>684</v>
      </c>
      <c r="C20" s="23" t="s">
        <v>685</v>
      </c>
      <c r="D20" s="23" t="s">
        <v>686</v>
      </c>
      <c r="E20" s="23" t="str">
        <f>Continental!$A$7</f>
        <v>72xxxxx</v>
      </c>
      <c r="F20" s="33" t="s">
        <v>91</v>
      </c>
      <c r="H20" s="30">
        <f>VLOOKUP(F20,Continental!F28:J198,5,0)</f>
        <v>0</v>
      </c>
      <c r="I20" s="29" t="str">
        <f>Continental!$E$7</f>
        <v>xx.2.2025</v>
      </c>
      <c r="J20" s="23" t="str">
        <f>Continental!$D$7</f>
        <v>Referansetekst eller nummer / uke</v>
      </c>
      <c r="K20" s="23" t="str">
        <f>Continental!$C$7</f>
        <v>xx.12.2025</v>
      </c>
      <c r="M20" s="23" t="str">
        <f t="shared" si="0"/>
        <v>72xxxxx</v>
      </c>
      <c r="N20" s="23" t="s">
        <v>687</v>
      </c>
      <c r="O20" s="23" t="s">
        <v>688</v>
      </c>
      <c r="R20" s="23" t="s">
        <v>689</v>
      </c>
      <c r="T20" s="28" t="s">
        <v>690</v>
      </c>
      <c r="U20" s="27" t="str">
        <f>Continental!$B$7</f>
        <v>24.05.2025</v>
      </c>
      <c r="X20" s="32"/>
      <c r="Y20" s="31"/>
      <c r="Z20" s="23" t="s">
        <v>691</v>
      </c>
    </row>
    <row r="21" spans="1:26" ht="15.6" x14ac:dyDescent="0.3">
      <c r="A21" s="23" t="s">
        <v>683</v>
      </c>
      <c r="B21" s="23" t="s">
        <v>684</v>
      </c>
      <c r="C21" s="23" t="s">
        <v>685</v>
      </c>
      <c r="D21" s="23" t="s">
        <v>686</v>
      </c>
      <c r="E21" s="23" t="str">
        <f>Continental!$A$7</f>
        <v>72xxxxx</v>
      </c>
      <c r="F21" s="33" t="s">
        <v>95</v>
      </c>
      <c r="H21" s="30">
        <f>VLOOKUP(F21,Continental!F29:J199,5,0)</f>
        <v>0</v>
      </c>
      <c r="I21" s="29" t="str">
        <f>Continental!$E$7</f>
        <v>xx.2.2025</v>
      </c>
      <c r="J21" s="23" t="str">
        <f>Continental!$D$7</f>
        <v>Referansetekst eller nummer / uke</v>
      </c>
      <c r="K21" s="23" t="str">
        <f>Continental!$C$7</f>
        <v>xx.12.2025</v>
      </c>
      <c r="M21" s="23" t="str">
        <f t="shared" si="0"/>
        <v>72xxxxx</v>
      </c>
      <c r="N21" s="23" t="s">
        <v>687</v>
      </c>
      <c r="O21" s="23" t="s">
        <v>688</v>
      </c>
      <c r="R21" s="23" t="s">
        <v>689</v>
      </c>
      <c r="T21" s="28" t="s">
        <v>690</v>
      </c>
      <c r="U21" s="27" t="str">
        <f>Continental!$B$7</f>
        <v>24.05.2025</v>
      </c>
      <c r="X21" s="32"/>
      <c r="Y21" s="31"/>
      <c r="Z21" s="23" t="s">
        <v>691</v>
      </c>
    </row>
    <row r="22" spans="1:26" ht="15.6" x14ac:dyDescent="0.3">
      <c r="A22" s="23" t="s">
        <v>683</v>
      </c>
      <c r="B22" s="23" t="s">
        <v>684</v>
      </c>
      <c r="C22" s="23" t="s">
        <v>685</v>
      </c>
      <c r="D22" s="23" t="s">
        <v>686</v>
      </c>
      <c r="E22" s="23" t="str">
        <f>Continental!$A$7</f>
        <v>72xxxxx</v>
      </c>
      <c r="F22" s="33" t="s">
        <v>98</v>
      </c>
      <c r="H22" s="30">
        <f>VLOOKUP(F22,Continental!F30:J200,5,0)</f>
        <v>0</v>
      </c>
      <c r="I22" s="29" t="str">
        <f>Continental!$E$7</f>
        <v>xx.2.2025</v>
      </c>
      <c r="J22" s="23" t="str">
        <f>Continental!$D$7</f>
        <v>Referansetekst eller nummer / uke</v>
      </c>
      <c r="K22" s="23" t="str">
        <f>Continental!$C$7</f>
        <v>xx.12.2025</v>
      </c>
      <c r="M22" s="23" t="str">
        <f t="shared" si="0"/>
        <v>72xxxxx</v>
      </c>
      <c r="N22" s="23" t="s">
        <v>687</v>
      </c>
      <c r="O22" s="23" t="s">
        <v>688</v>
      </c>
      <c r="R22" s="23" t="s">
        <v>689</v>
      </c>
      <c r="T22" s="28" t="s">
        <v>690</v>
      </c>
      <c r="U22" s="27" t="str">
        <f>Continental!$B$7</f>
        <v>24.05.2025</v>
      </c>
      <c r="X22" s="32"/>
      <c r="Y22" s="31"/>
      <c r="Z22" s="23" t="s">
        <v>691</v>
      </c>
    </row>
    <row r="23" spans="1:26" ht="15.6" x14ac:dyDescent="0.3">
      <c r="A23" s="23" t="s">
        <v>683</v>
      </c>
      <c r="B23" s="23" t="s">
        <v>684</v>
      </c>
      <c r="C23" s="23" t="s">
        <v>685</v>
      </c>
      <c r="D23" s="23" t="s">
        <v>686</v>
      </c>
      <c r="E23" s="23" t="str">
        <f>Continental!$A$7</f>
        <v>72xxxxx</v>
      </c>
      <c r="F23" s="33" t="s">
        <v>100</v>
      </c>
      <c r="H23" s="30">
        <f>VLOOKUP(F23,Continental!F31:J201,5,0)</f>
        <v>0</v>
      </c>
      <c r="I23" s="29" t="str">
        <f>Continental!$E$7</f>
        <v>xx.2.2025</v>
      </c>
      <c r="J23" s="23" t="str">
        <f>Continental!$D$7</f>
        <v>Referansetekst eller nummer / uke</v>
      </c>
      <c r="K23" s="23" t="str">
        <f>Continental!$C$7</f>
        <v>xx.12.2025</v>
      </c>
      <c r="M23" s="23" t="str">
        <f t="shared" si="0"/>
        <v>72xxxxx</v>
      </c>
      <c r="N23" s="23" t="s">
        <v>687</v>
      </c>
      <c r="O23" s="23" t="s">
        <v>688</v>
      </c>
      <c r="R23" s="23" t="s">
        <v>689</v>
      </c>
      <c r="T23" s="28" t="s">
        <v>690</v>
      </c>
      <c r="U23" s="27" t="str">
        <f>Continental!$B$7</f>
        <v>24.05.2025</v>
      </c>
      <c r="X23" s="32"/>
      <c r="Y23" s="31"/>
      <c r="Z23" s="23" t="s">
        <v>691</v>
      </c>
    </row>
    <row r="24" spans="1:26" ht="15.6" x14ac:dyDescent="0.3">
      <c r="A24" s="23" t="s">
        <v>683</v>
      </c>
      <c r="B24" s="23" t="s">
        <v>684</v>
      </c>
      <c r="C24" s="23" t="s">
        <v>685</v>
      </c>
      <c r="D24" s="23" t="s">
        <v>686</v>
      </c>
      <c r="E24" s="23" t="str">
        <f>Continental!$A$7</f>
        <v>72xxxxx</v>
      </c>
      <c r="F24" s="33" t="s">
        <v>102</v>
      </c>
      <c r="H24" s="30">
        <f>VLOOKUP(F24,Continental!F32:J202,5,0)</f>
        <v>0</v>
      </c>
      <c r="I24" s="29" t="str">
        <f>Continental!$E$7</f>
        <v>xx.2.2025</v>
      </c>
      <c r="J24" s="23" t="str">
        <f>Continental!$D$7</f>
        <v>Referansetekst eller nummer / uke</v>
      </c>
      <c r="K24" s="23" t="str">
        <f>Continental!$C$7</f>
        <v>xx.12.2025</v>
      </c>
      <c r="M24" s="23" t="str">
        <f t="shared" si="0"/>
        <v>72xxxxx</v>
      </c>
      <c r="N24" s="23" t="s">
        <v>687</v>
      </c>
      <c r="O24" s="23" t="s">
        <v>688</v>
      </c>
      <c r="R24" s="23" t="s">
        <v>689</v>
      </c>
      <c r="T24" s="28" t="s">
        <v>690</v>
      </c>
      <c r="U24" s="27" t="str">
        <f>Continental!$B$7</f>
        <v>24.05.2025</v>
      </c>
      <c r="X24" s="32"/>
      <c r="Y24" s="31"/>
      <c r="Z24" s="23" t="s">
        <v>691</v>
      </c>
    </row>
    <row r="25" spans="1:26" ht="15.6" x14ac:dyDescent="0.3">
      <c r="A25" s="23" t="s">
        <v>683</v>
      </c>
      <c r="B25" s="23" t="s">
        <v>684</v>
      </c>
      <c r="C25" s="23" t="s">
        <v>685</v>
      </c>
      <c r="D25" s="23" t="s">
        <v>686</v>
      </c>
      <c r="E25" s="23" t="str">
        <f>Continental!$A$7</f>
        <v>72xxxxx</v>
      </c>
      <c r="F25" s="33" t="s">
        <v>104</v>
      </c>
      <c r="H25" s="30">
        <f>VLOOKUP(F25,Continental!F33:J203,5,0)</f>
        <v>0</v>
      </c>
      <c r="I25" s="29" t="str">
        <f>Continental!$E$7</f>
        <v>xx.2.2025</v>
      </c>
      <c r="J25" s="23" t="str">
        <f>Continental!$D$7</f>
        <v>Referansetekst eller nummer / uke</v>
      </c>
      <c r="K25" s="23" t="str">
        <f>Continental!$C$7</f>
        <v>xx.12.2025</v>
      </c>
      <c r="M25" s="23" t="str">
        <f t="shared" si="0"/>
        <v>72xxxxx</v>
      </c>
      <c r="N25" s="23" t="s">
        <v>687</v>
      </c>
      <c r="O25" s="23" t="s">
        <v>688</v>
      </c>
      <c r="R25" s="23" t="s">
        <v>689</v>
      </c>
      <c r="T25" s="28" t="s">
        <v>690</v>
      </c>
      <c r="U25" s="27" t="str">
        <f>Continental!$B$7</f>
        <v>24.05.2025</v>
      </c>
      <c r="X25" s="32"/>
      <c r="Y25" s="31"/>
      <c r="Z25" s="23" t="s">
        <v>691</v>
      </c>
    </row>
    <row r="26" spans="1:26" ht="15.6" x14ac:dyDescent="0.3">
      <c r="A26" s="23" t="s">
        <v>683</v>
      </c>
      <c r="B26" s="23" t="s">
        <v>684</v>
      </c>
      <c r="C26" s="23" t="s">
        <v>685</v>
      </c>
      <c r="D26" s="23" t="s">
        <v>686</v>
      </c>
      <c r="E26" s="23" t="str">
        <f>Continental!$A$7</f>
        <v>72xxxxx</v>
      </c>
      <c r="F26" s="33" t="s">
        <v>106</v>
      </c>
      <c r="H26" s="30">
        <f>VLOOKUP(F26,Continental!F34:J204,5,0)</f>
        <v>0</v>
      </c>
      <c r="I26" s="29" t="str">
        <f>Continental!$E$7</f>
        <v>xx.2.2025</v>
      </c>
      <c r="J26" s="23" t="str">
        <f>Continental!$D$7</f>
        <v>Referansetekst eller nummer / uke</v>
      </c>
      <c r="K26" s="23" t="str">
        <f>Continental!$C$7</f>
        <v>xx.12.2025</v>
      </c>
      <c r="M26" s="23" t="str">
        <f t="shared" si="0"/>
        <v>72xxxxx</v>
      </c>
      <c r="N26" s="23" t="s">
        <v>687</v>
      </c>
      <c r="O26" s="23" t="s">
        <v>688</v>
      </c>
      <c r="R26" s="23" t="s">
        <v>689</v>
      </c>
      <c r="T26" s="28" t="s">
        <v>690</v>
      </c>
      <c r="U26" s="27" t="str">
        <f>Continental!$B$7</f>
        <v>24.05.2025</v>
      </c>
      <c r="X26" s="32"/>
      <c r="Y26" s="31"/>
      <c r="Z26" s="23" t="s">
        <v>691</v>
      </c>
    </row>
    <row r="27" spans="1:26" ht="15.6" x14ac:dyDescent="0.3">
      <c r="A27" s="23" t="s">
        <v>683</v>
      </c>
      <c r="B27" s="23" t="s">
        <v>684</v>
      </c>
      <c r="C27" s="23" t="s">
        <v>685</v>
      </c>
      <c r="D27" s="23" t="s">
        <v>686</v>
      </c>
      <c r="E27" s="23" t="str">
        <f>Continental!$A$7</f>
        <v>72xxxxx</v>
      </c>
      <c r="F27" s="33" t="s">
        <v>110</v>
      </c>
      <c r="H27" s="30">
        <f>VLOOKUP(F27,Continental!F35:J205,5,0)</f>
        <v>0</v>
      </c>
      <c r="I27" s="29" t="str">
        <f>Continental!$E$7</f>
        <v>xx.2.2025</v>
      </c>
      <c r="J27" s="23" t="str">
        <f>Continental!$D$7</f>
        <v>Referansetekst eller nummer / uke</v>
      </c>
      <c r="K27" s="23" t="str">
        <f>Continental!$C$7</f>
        <v>xx.12.2025</v>
      </c>
      <c r="M27" s="23" t="str">
        <f t="shared" si="0"/>
        <v>72xxxxx</v>
      </c>
      <c r="N27" s="23" t="s">
        <v>687</v>
      </c>
      <c r="O27" s="23" t="s">
        <v>688</v>
      </c>
      <c r="R27" s="23" t="s">
        <v>689</v>
      </c>
      <c r="T27" s="28" t="s">
        <v>690</v>
      </c>
      <c r="U27" s="27" t="str">
        <f>Continental!$B$7</f>
        <v>24.05.2025</v>
      </c>
      <c r="X27" s="32"/>
      <c r="Y27" s="31"/>
      <c r="Z27" s="23" t="s">
        <v>691</v>
      </c>
    </row>
    <row r="28" spans="1:26" ht="15.6" x14ac:dyDescent="0.3">
      <c r="A28" s="23" t="s">
        <v>683</v>
      </c>
      <c r="B28" s="23" t="s">
        <v>684</v>
      </c>
      <c r="C28" s="23" t="s">
        <v>685</v>
      </c>
      <c r="D28" s="23" t="s">
        <v>686</v>
      </c>
      <c r="E28" s="23" t="str">
        <f>Continental!$A$7</f>
        <v>72xxxxx</v>
      </c>
      <c r="F28" s="33" t="s">
        <v>113</v>
      </c>
      <c r="H28" s="30">
        <f>VLOOKUP(F28,Continental!F36:J206,5,0)</f>
        <v>0</v>
      </c>
      <c r="I28" s="29" t="str">
        <f>Continental!$E$7</f>
        <v>xx.2.2025</v>
      </c>
      <c r="J28" s="23" t="str">
        <f>Continental!$D$7</f>
        <v>Referansetekst eller nummer / uke</v>
      </c>
      <c r="K28" s="23" t="str">
        <f>Continental!$C$7</f>
        <v>xx.12.2025</v>
      </c>
      <c r="M28" s="23" t="str">
        <f t="shared" si="0"/>
        <v>72xxxxx</v>
      </c>
      <c r="N28" s="23" t="s">
        <v>687</v>
      </c>
      <c r="O28" s="23" t="s">
        <v>688</v>
      </c>
      <c r="R28" s="23" t="s">
        <v>689</v>
      </c>
      <c r="T28" s="28" t="s">
        <v>690</v>
      </c>
      <c r="U28" s="27" t="str">
        <f>Continental!$B$7</f>
        <v>24.05.2025</v>
      </c>
      <c r="X28" s="32"/>
      <c r="Y28" s="31"/>
      <c r="Z28" s="23" t="s">
        <v>691</v>
      </c>
    </row>
    <row r="29" spans="1:26" ht="15.6" x14ac:dyDescent="0.3">
      <c r="A29" s="23" t="s">
        <v>683</v>
      </c>
      <c r="B29" s="23" t="s">
        <v>684</v>
      </c>
      <c r="C29" s="23" t="s">
        <v>685</v>
      </c>
      <c r="D29" s="23" t="s">
        <v>686</v>
      </c>
      <c r="E29" s="23" t="str">
        <f>Continental!$A$7</f>
        <v>72xxxxx</v>
      </c>
      <c r="F29" s="33" t="s">
        <v>115</v>
      </c>
      <c r="H29" s="30">
        <f>VLOOKUP(F29,Continental!F37:J207,5,0)</f>
        <v>0</v>
      </c>
      <c r="I29" s="29" t="str">
        <f>Continental!$E$7</f>
        <v>xx.2.2025</v>
      </c>
      <c r="J29" s="23" t="str">
        <f>Continental!$D$7</f>
        <v>Referansetekst eller nummer / uke</v>
      </c>
      <c r="K29" s="23" t="str">
        <f>Continental!$C$7</f>
        <v>xx.12.2025</v>
      </c>
      <c r="M29" s="23" t="str">
        <f t="shared" si="0"/>
        <v>72xxxxx</v>
      </c>
      <c r="N29" s="23" t="s">
        <v>687</v>
      </c>
      <c r="O29" s="23" t="s">
        <v>688</v>
      </c>
      <c r="R29" s="23" t="s">
        <v>689</v>
      </c>
      <c r="T29" s="28" t="s">
        <v>690</v>
      </c>
      <c r="U29" s="27" t="str">
        <f>Continental!$B$7</f>
        <v>24.05.2025</v>
      </c>
      <c r="X29" s="32"/>
      <c r="Y29" s="31"/>
      <c r="Z29" s="23" t="s">
        <v>691</v>
      </c>
    </row>
    <row r="30" spans="1:26" ht="15.6" x14ac:dyDescent="0.3">
      <c r="A30" s="23" t="s">
        <v>683</v>
      </c>
      <c r="B30" s="23" t="s">
        <v>684</v>
      </c>
      <c r="C30" s="23" t="s">
        <v>685</v>
      </c>
      <c r="D30" s="23" t="s">
        <v>686</v>
      </c>
      <c r="E30" s="23" t="str">
        <f>Continental!$A$7</f>
        <v>72xxxxx</v>
      </c>
      <c r="F30" s="33" t="s">
        <v>119</v>
      </c>
      <c r="H30" s="30">
        <f>VLOOKUP(F30,Continental!F38:J208,5,0)</f>
        <v>0</v>
      </c>
      <c r="I30" s="29" t="str">
        <f>Continental!$E$7</f>
        <v>xx.2.2025</v>
      </c>
      <c r="J30" s="23" t="str">
        <f>Continental!$D$7</f>
        <v>Referansetekst eller nummer / uke</v>
      </c>
      <c r="K30" s="23" t="str">
        <f>Continental!$C$7</f>
        <v>xx.12.2025</v>
      </c>
      <c r="M30" s="23" t="str">
        <f t="shared" si="0"/>
        <v>72xxxxx</v>
      </c>
      <c r="N30" s="23" t="s">
        <v>687</v>
      </c>
      <c r="O30" s="23" t="s">
        <v>688</v>
      </c>
      <c r="R30" s="23" t="s">
        <v>689</v>
      </c>
      <c r="T30" s="28" t="s">
        <v>690</v>
      </c>
      <c r="U30" s="27" t="str">
        <f>Continental!$B$7</f>
        <v>24.05.2025</v>
      </c>
      <c r="X30" s="32"/>
      <c r="Y30" s="31"/>
      <c r="Z30" s="23" t="s">
        <v>691</v>
      </c>
    </row>
    <row r="31" spans="1:26" ht="15.6" x14ac:dyDescent="0.3">
      <c r="A31" s="23" t="s">
        <v>683</v>
      </c>
      <c r="B31" s="23" t="s">
        <v>684</v>
      </c>
      <c r="C31" s="23" t="s">
        <v>685</v>
      </c>
      <c r="D31" s="23" t="s">
        <v>686</v>
      </c>
      <c r="E31" s="23" t="str">
        <f>Continental!$A$7</f>
        <v>72xxxxx</v>
      </c>
      <c r="F31" s="33" t="s">
        <v>122</v>
      </c>
      <c r="H31" s="30">
        <f>VLOOKUP(F31,Continental!F39:J209,5,0)</f>
        <v>0</v>
      </c>
      <c r="I31" s="29" t="str">
        <f>Continental!$E$7</f>
        <v>xx.2.2025</v>
      </c>
      <c r="J31" s="23" t="str">
        <f>Continental!$D$7</f>
        <v>Referansetekst eller nummer / uke</v>
      </c>
      <c r="K31" s="23" t="str">
        <f>Continental!$C$7</f>
        <v>xx.12.2025</v>
      </c>
      <c r="M31" s="23" t="str">
        <f t="shared" si="0"/>
        <v>72xxxxx</v>
      </c>
      <c r="N31" s="23" t="s">
        <v>687</v>
      </c>
      <c r="O31" s="23" t="s">
        <v>688</v>
      </c>
      <c r="R31" s="23" t="s">
        <v>689</v>
      </c>
      <c r="T31" s="28" t="s">
        <v>690</v>
      </c>
      <c r="U31" s="27" t="str">
        <f>Continental!$B$7</f>
        <v>24.05.2025</v>
      </c>
      <c r="X31" s="32"/>
      <c r="Y31" s="31"/>
      <c r="Z31" s="23" t="s">
        <v>691</v>
      </c>
    </row>
    <row r="32" spans="1:26" ht="15.6" x14ac:dyDescent="0.3">
      <c r="A32" s="23" t="s">
        <v>683</v>
      </c>
      <c r="B32" s="23" t="s">
        <v>684</v>
      </c>
      <c r="C32" s="23" t="s">
        <v>685</v>
      </c>
      <c r="D32" s="23" t="s">
        <v>686</v>
      </c>
      <c r="E32" s="23" t="str">
        <f>Continental!$A$7</f>
        <v>72xxxxx</v>
      </c>
      <c r="F32" s="33" t="s">
        <v>126</v>
      </c>
      <c r="H32" s="30">
        <f>VLOOKUP(F32,Continental!F40:J210,5,0)</f>
        <v>0</v>
      </c>
      <c r="I32" s="29" t="str">
        <f>Continental!$E$7</f>
        <v>xx.2.2025</v>
      </c>
      <c r="J32" s="23" t="str">
        <f>Continental!$D$7</f>
        <v>Referansetekst eller nummer / uke</v>
      </c>
      <c r="K32" s="23" t="str">
        <f>Continental!$C$7</f>
        <v>xx.12.2025</v>
      </c>
      <c r="M32" s="23" t="str">
        <f t="shared" si="0"/>
        <v>72xxxxx</v>
      </c>
      <c r="N32" s="23" t="s">
        <v>687</v>
      </c>
      <c r="O32" s="23" t="s">
        <v>688</v>
      </c>
      <c r="R32" s="23" t="s">
        <v>689</v>
      </c>
      <c r="T32" s="28" t="s">
        <v>690</v>
      </c>
      <c r="U32" s="27" t="str">
        <f>Continental!$B$7</f>
        <v>24.05.2025</v>
      </c>
      <c r="X32" s="32"/>
      <c r="Y32" s="31"/>
      <c r="Z32" s="23" t="s">
        <v>691</v>
      </c>
    </row>
    <row r="33" spans="1:28" ht="15.6" x14ac:dyDescent="0.3">
      <c r="A33" s="23" t="s">
        <v>683</v>
      </c>
      <c r="B33" s="23" t="s">
        <v>684</v>
      </c>
      <c r="C33" s="23" t="s">
        <v>685</v>
      </c>
      <c r="D33" s="23" t="s">
        <v>686</v>
      </c>
      <c r="E33" s="23" t="str">
        <f>Continental!$A$7</f>
        <v>72xxxxx</v>
      </c>
      <c r="F33" s="33" t="s">
        <v>129</v>
      </c>
      <c r="H33" s="30">
        <f>VLOOKUP(F33,Continental!F41:J211,5,0)</f>
        <v>0</v>
      </c>
      <c r="I33" s="29" t="str">
        <f>Continental!$E$7</f>
        <v>xx.2.2025</v>
      </c>
      <c r="J33" s="23" t="str">
        <f>Continental!$D$7</f>
        <v>Referansetekst eller nummer / uke</v>
      </c>
      <c r="K33" s="23" t="str">
        <f>Continental!$C$7</f>
        <v>xx.12.2025</v>
      </c>
      <c r="M33" s="23" t="str">
        <f t="shared" si="0"/>
        <v>72xxxxx</v>
      </c>
      <c r="N33" s="23" t="s">
        <v>687</v>
      </c>
      <c r="O33" s="23" t="s">
        <v>688</v>
      </c>
      <c r="R33" s="23" t="s">
        <v>689</v>
      </c>
      <c r="T33" s="28" t="s">
        <v>690</v>
      </c>
      <c r="U33" s="27" t="str">
        <f>Continental!$B$7</f>
        <v>24.05.2025</v>
      </c>
      <c r="X33" s="32"/>
      <c r="Y33" s="31"/>
      <c r="Z33" s="23" t="s">
        <v>691</v>
      </c>
    </row>
    <row r="34" spans="1:28" ht="15.6" x14ac:dyDescent="0.3">
      <c r="A34" s="23" t="s">
        <v>683</v>
      </c>
      <c r="B34" s="23" t="s">
        <v>684</v>
      </c>
      <c r="C34" s="23" t="s">
        <v>685</v>
      </c>
      <c r="D34" s="23" t="s">
        <v>686</v>
      </c>
      <c r="E34" s="23" t="str">
        <f>Continental!$A$7</f>
        <v>72xxxxx</v>
      </c>
      <c r="F34" s="33" t="s">
        <v>133</v>
      </c>
      <c r="H34" s="30">
        <f>VLOOKUP(F34,Continental!F42:J212,5,0)</f>
        <v>0</v>
      </c>
      <c r="I34" s="29" t="str">
        <f>Continental!$E$7</f>
        <v>xx.2.2025</v>
      </c>
      <c r="J34" s="23" t="str">
        <f>Continental!$D$7</f>
        <v>Referansetekst eller nummer / uke</v>
      </c>
      <c r="K34" s="23" t="str">
        <f>Continental!$C$7</f>
        <v>xx.12.2025</v>
      </c>
      <c r="M34" s="23" t="str">
        <f t="shared" ref="M34:M65" si="1">E34</f>
        <v>72xxxxx</v>
      </c>
      <c r="N34" s="23" t="s">
        <v>687</v>
      </c>
      <c r="O34" s="23" t="s">
        <v>688</v>
      </c>
      <c r="R34" s="23" t="s">
        <v>689</v>
      </c>
      <c r="T34" s="28" t="s">
        <v>690</v>
      </c>
      <c r="U34" s="27" t="str">
        <f>Continental!$B$7</f>
        <v>24.05.2025</v>
      </c>
      <c r="X34" s="32"/>
      <c r="Y34" s="31"/>
      <c r="Z34" s="23" t="s">
        <v>691</v>
      </c>
    </row>
    <row r="35" spans="1:28" ht="15.6" x14ac:dyDescent="0.3">
      <c r="A35" s="23" t="s">
        <v>683</v>
      </c>
      <c r="B35" s="23" t="s">
        <v>684</v>
      </c>
      <c r="C35" s="23" t="s">
        <v>685</v>
      </c>
      <c r="D35" s="23" t="s">
        <v>686</v>
      </c>
      <c r="E35" s="23" t="str">
        <f>Continental!$A$7</f>
        <v>72xxxxx</v>
      </c>
      <c r="F35" s="33" t="s">
        <v>136</v>
      </c>
      <c r="H35" s="30">
        <f>VLOOKUP(F35,Continental!F43:J213,5,0)</f>
        <v>0</v>
      </c>
      <c r="I35" s="29" t="str">
        <f>Continental!$E$7</f>
        <v>xx.2.2025</v>
      </c>
      <c r="J35" s="23" t="str">
        <f>Continental!$D$7</f>
        <v>Referansetekst eller nummer / uke</v>
      </c>
      <c r="K35" s="23" t="str">
        <f>Continental!$C$7</f>
        <v>xx.12.2025</v>
      </c>
      <c r="M35" s="23" t="str">
        <f t="shared" si="1"/>
        <v>72xxxxx</v>
      </c>
      <c r="N35" s="23" t="s">
        <v>687</v>
      </c>
      <c r="O35" s="23" t="s">
        <v>688</v>
      </c>
      <c r="R35" s="23" t="s">
        <v>689</v>
      </c>
      <c r="T35" s="28" t="s">
        <v>690</v>
      </c>
      <c r="U35" s="27" t="str">
        <f>Continental!$B$7</f>
        <v>24.05.2025</v>
      </c>
      <c r="X35" s="32"/>
      <c r="Y35" s="31"/>
      <c r="Z35" s="23" t="s">
        <v>691</v>
      </c>
    </row>
    <row r="36" spans="1:28" ht="15.6" x14ac:dyDescent="0.3">
      <c r="A36" s="23" t="s">
        <v>683</v>
      </c>
      <c r="B36" s="23" t="s">
        <v>684</v>
      </c>
      <c r="C36" s="23" t="s">
        <v>685</v>
      </c>
      <c r="D36" s="23" t="s">
        <v>686</v>
      </c>
      <c r="E36" s="23" t="str">
        <f>Continental!$A$7</f>
        <v>72xxxxx</v>
      </c>
      <c r="F36" s="33" t="s">
        <v>139</v>
      </c>
      <c r="H36" s="30">
        <f>VLOOKUP(F36,Continental!F44:J214,5,0)</f>
        <v>0</v>
      </c>
      <c r="I36" s="29" t="str">
        <f>Continental!$E$7</f>
        <v>xx.2.2025</v>
      </c>
      <c r="J36" s="23" t="str">
        <f>Continental!$D$7</f>
        <v>Referansetekst eller nummer / uke</v>
      </c>
      <c r="K36" s="23" t="str">
        <f>Continental!$C$7</f>
        <v>xx.12.2025</v>
      </c>
      <c r="M36" s="23" t="str">
        <f t="shared" si="1"/>
        <v>72xxxxx</v>
      </c>
      <c r="N36" s="23" t="s">
        <v>687</v>
      </c>
      <c r="O36" s="23" t="s">
        <v>688</v>
      </c>
      <c r="R36" s="23" t="s">
        <v>689</v>
      </c>
      <c r="S36" s="23" t="s">
        <v>692</v>
      </c>
      <c r="T36" s="28" t="s">
        <v>690</v>
      </c>
      <c r="U36" s="27" t="str">
        <f>Continental!$B$7</f>
        <v>24.05.2025</v>
      </c>
      <c r="X36" s="32"/>
      <c r="Y36" s="31"/>
      <c r="Z36" s="23" t="s">
        <v>691</v>
      </c>
      <c r="AA36" s="23" t="str">
        <f>'[1]Continental 2024'!$K$4</f>
        <v xml:space="preserve">  </v>
      </c>
      <c r="AB36" s="23"/>
    </row>
    <row r="37" spans="1:28" ht="15.6" x14ac:dyDescent="0.3">
      <c r="A37" s="23" t="s">
        <v>683</v>
      </c>
      <c r="B37" s="23" t="s">
        <v>684</v>
      </c>
      <c r="C37" s="23" t="s">
        <v>685</v>
      </c>
      <c r="D37" s="23" t="s">
        <v>686</v>
      </c>
      <c r="E37" s="23" t="str">
        <f>Continental!$A$7</f>
        <v>72xxxxx</v>
      </c>
      <c r="F37" s="33" t="s">
        <v>143</v>
      </c>
      <c r="H37" s="30">
        <f>VLOOKUP(F37,Continental!F45:J215,5,0)</f>
        <v>0</v>
      </c>
      <c r="I37" s="29" t="str">
        <f>Continental!$E$7</f>
        <v>xx.2.2025</v>
      </c>
      <c r="J37" s="23" t="str">
        <f>Continental!$D$7</f>
        <v>Referansetekst eller nummer / uke</v>
      </c>
      <c r="K37" s="23" t="str">
        <f>Continental!$C$7</f>
        <v>xx.12.2025</v>
      </c>
      <c r="M37" s="23" t="str">
        <f t="shared" si="1"/>
        <v>72xxxxx</v>
      </c>
      <c r="N37" s="23" t="s">
        <v>687</v>
      </c>
      <c r="O37" s="23" t="s">
        <v>688</v>
      </c>
      <c r="R37" s="23" t="s">
        <v>689</v>
      </c>
      <c r="T37" s="28" t="s">
        <v>690</v>
      </c>
      <c r="U37" s="27" t="str">
        <f>Continental!$B$7</f>
        <v>24.05.2025</v>
      </c>
      <c r="X37" s="32"/>
      <c r="Y37" s="31"/>
      <c r="Z37" s="23" t="s">
        <v>691</v>
      </c>
      <c r="AA37" s="23" t="str">
        <f>'[1]Continental 2024'!$K$4</f>
        <v xml:space="preserve">  </v>
      </c>
    </row>
    <row r="38" spans="1:28" ht="15.6" x14ac:dyDescent="0.3">
      <c r="A38" s="23" t="s">
        <v>683</v>
      </c>
      <c r="B38" s="23" t="s">
        <v>684</v>
      </c>
      <c r="C38" s="23" t="s">
        <v>685</v>
      </c>
      <c r="D38" s="23" t="s">
        <v>686</v>
      </c>
      <c r="E38" s="23" t="str">
        <f>Continental!$A$7</f>
        <v>72xxxxx</v>
      </c>
      <c r="F38" s="33" t="s">
        <v>145</v>
      </c>
      <c r="H38" s="30">
        <f>VLOOKUP(F38,Continental!F46:J216,5,0)</f>
        <v>0</v>
      </c>
      <c r="I38" s="29" t="str">
        <f>Continental!$E$7</f>
        <v>xx.2.2025</v>
      </c>
      <c r="J38" s="23" t="str">
        <f>Continental!$D$7</f>
        <v>Referansetekst eller nummer / uke</v>
      </c>
      <c r="K38" s="23" t="str">
        <f>Continental!$C$7</f>
        <v>xx.12.2025</v>
      </c>
      <c r="M38" s="23" t="str">
        <f t="shared" si="1"/>
        <v>72xxxxx</v>
      </c>
      <c r="N38" s="23" t="s">
        <v>687</v>
      </c>
      <c r="O38" s="23" t="s">
        <v>688</v>
      </c>
      <c r="R38" s="23" t="s">
        <v>689</v>
      </c>
      <c r="T38" s="28" t="s">
        <v>690</v>
      </c>
      <c r="U38" s="27" t="str">
        <f>Continental!$B$7</f>
        <v>24.05.2025</v>
      </c>
      <c r="X38" s="32"/>
      <c r="Y38" s="31"/>
      <c r="Z38" s="23" t="s">
        <v>691</v>
      </c>
      <c r="AA38" s="23" t="str">
        <f>'[1]Continental 2024'!$K$4</f>
        <v xml:space="preserve">  </v>
      </c>
    </row>
    <row r="39" spans="1:28" ht="15.6" x14ac:dyDescent="0.3">
      <c r="A39" s="23" t="s">
        <v>683</v>
      </c>
      <c r="B39" s="23" t="s">
        <v>684</v>
      </c>
      <c r="C39" s="23" t="s">
        <v>685</v>
      </c>
      <c r="D39" s="23" t="s">
        <v>686</v>
      </c>
      <c r="E39" s="23" t="str">
        <f>Continental!$A$7</f>
        <v>72xxxxx</v>
      </c>
      <c r="F39" s="33" t="s">
        <v>147</v>
      </c>
      <c r="H39" s="30">
        <f>VLOOKUP(F39,Continental!F47:J217,5,0)</f>
        <v>0</v>
      </c>
      <c r="I39" s="29" t="str">
        <f>Continental!$E$7</f>
        <v>xx.2.2025</v>
      </c>
      <c r="J39" s="23" t="str">
        <f>Continental!$D$7</f>
        <v>Referansetekst eller nummer / uke</v>
      </c>
      <c r="K39" s="23" t="str">
        <f>Continental!$C$7</f>
        <v>xx.12.2025</v>
      </c>
      <c r="M39" s="23" t="str">
        <f t="shared" si="1"/>
        <v>72xxxxx</v>
      </c>
      <c r="N39" s="23" t="s">
        <v>687</v>
      </c>
      <c r="O39" s="23" t="s">
        <v>688</v>
      </c>
      <c r="R39" s="23" t="s">
        <v>689</v>
      </c>
      <c r="T39" s="28" t="s">
        <v>690</v>
      </c>
      <c r="U39" s="27" t="str">
        <f>Continental!$B$7</f>
        <v>24.05.2025</v>
      </c>
      <c r="X39" s="32"/>
      <c r="Y39" s="31"/>
      <c r="Z39" s="23" t="s">
        <v>691</v>
      </c>
      <c r="AA39" s="23" t="str">
        <f>'[1]Continental 2024'!$K$4</f>
        <v xml:space="preserve">  </v>
      </c>
    </row>
    <row r="40" spans="1:28" ht="15.6" x14ac:dyDescent="0.3">
      <c r="A40" s="23" t="s">
        <v>683</v>
      </c>
      <c r="B40" s="23" t="s">
        <v>684</v>
      </c>
      <c r="C40" s="23" t="s">
        <v>685</v>
      </c>
      <c r="D40" s="23" t="s">
        <v>686</v>
      </c>
      <c r="E40" s="23" t="str">
        <f>Continental!$A$7</f>
        <v>72xxxxx</v>
      </c>
      <c r="F40" s="33" t="s">
        <v>152</v>
      </c>
      <c r="H40" s="30">
        <f>VLOOKUP(F40,Continental!F48:J218,5,0)</f>
        <v>0</v>
      </c>
      <c r="I40" s="29" t="str">
        <f>Continental!$E$7</f>
        <v>xx.2.2025</v>
      </c>
      <c r="J40" s="23" t="str">
        <f>Continental!$D$7</f>
        <v>Referansetekst eller nummer / uke</v>
      </c>
      <c r="K40" s="23" t="str">
        <f>Continental!$C$7</f>
        <v>xx.12.2025</v>
      </c>
      <c r="M40" s="23" t="str">
        <f t="shared" si="1"/>
        <v>72xxxxx</v>
      </c>
      <c r="N40" s="23" t="s">
        <v>687</v>
      </c>
      <c r="O40" s="23" t="s">
        <v>688</v>
      </c>
      <c r="R40" s="23" t="s">
        <v>689</v>
      </c>
      <c r="T40" s="28" t="s">
        <v>690</v>
      </c>
      <c r="U40" s="27" t="str">
        <f>Continental!$B$7</f>
        <v>24.05.2025</v>
      </c>
      <c r="X40" s="32"/>
      <c r="Y40" s="31"/>
      <c r="Z40" s="23" t="s">
        <v>691</v>
      </c>
      <c r="AA40" s="23" t="str">
        <f>'[1]Continental 2024'!$K$4</f>
        <v xml:space="preserve">  </v>
      </c>
    </row>
    <row r="41" spans="1:28" ht="15.6" x14ac:dyDescent="0.3">
      <c r="A41" s="23" t="s">
        <v>683</v>
      </c>
      <c r="B41" s="23" t="s">
        <v>684</v>
      </c>
      <c r="C41" s="23" t="s">
        <v>685</v>
      </c>
      <c r="D41" s="23" t="s">
        <v>686</v>
      </c>
      <c r="E41" s="23" t="str">
        <f>Continental!$A$7</f>
        <v>72xxxxx</v>
      </c>
      <c r="F41" s="33" t="s">
        <v>156</v>
      </c>
      <c r="H41" s="30">
        <f>VLOOKUP(F41,Continental!F49:J219,5,0)</f>
        <v>0</v>
      </c>
      <c r="I41" s="29" t="str">
        <f>Continental!$E$7</f>
        <v>xx.2.2025</v>
      </c>
      <c r="J41" s="23" t="str">
        <f>Continental!$D$7</f>
        <v>Referansetekst eller nummer / uke</v>
      </c>
      <c r="K41" s="23" t="str">
        <f>Continental!$C$7</f>
        <v>xx.12.2025</v>
      </c>
      <c r="M41" s="23" t="str">
        <f t="shared" si="1"/>
        <v>72xxxxx</v>
      </c>
      <c r="N41" s="23" t="s">
        <v>687</v>
      </c>
      <c r="O41" s="23" t="s">
        <v>688</v>
      </c>
      <c r="R41" s="23" t="s">
        <v>689</v>
      </c>
      <c r="T41" s="28" t="s">
        <v>690</v>
      </c>
      <c r="U41" s="27" t="str">
        <f>Continental!$B$7</f>
        <v>24.05.2025</v>
      </c>
      <c r="X41" s="32"/>
      <c r="Y41" s="31"/>
      <c r="Z41" s="23" t="s">
        <v>691</v>
      </c>
      <c r="AA41" s="23" t="str">
        <f>'[1]Continental 2024'!$K$4</f>
        <v xml:space="preserve">  </v>
      </c>
    </row>
    <row r="42" spans="1:28" ht="15.6" x14ac:dyDescent="0.3">
      <c r="A42" s="23" t="s">
        <v>683</v>
      </c>
      <c r="B42" s="23" t="s">
        <v>684</v>
      </c>
      <c r="C42" s="23" t="s">
        <v>685</v>
      </c>
      <c r="D42" s="23" t="s">
        <v>686</v>
      </c>
      <c r="E42" s="23" t="str">
        <f>Continental!$A$7</f>
        <v>72xxxxx</v>
      </c>
      <c r="F42" s="33" t="s">
        <v>160</v>
      </c>
      <c r="H42" s="30">
        <f>VLOOKUP(F42,Continental!F50:J220,5,0)</f>
        <v>0</v>
      </c>
      <c r="I42" s="29" t="str">
        <f>Continental!$E$7</f>
        <v>xx.2.2025</v>
      </c>
      <c r="J42" s="23" t="str">
        <f>Continental!$D$7</f>
        <v>Referansetekst eller nummer / uke</v>
      </c>
      <c r="K42" s="23" t="str">
        <f>Continental!$C$7</f>
        <v>xx.12.2025</v>
      </c>
      <c r="M42" s="23" t="str">
        <f t="shared" si="1"/>
        <v>72xxxxx</v>
      </c>
      <c r="N42" s="23" t="s">
        <v>687</v>
      </c>
      <c r="O42" s="23" t="s">
        <v>688</v>
      </c>
      <c r="R42" s="23" t="s">
        <v>689</v>
      </c>
      <c r="T42" s="28" t="s">
        <v>690</v>
      </c>
      <c r="U42" s="27" t="str">
        <f>Continental!$B$7</f>
        <v>24.05.2025</v>
      </c>
      <c r="X42" s="32"/>
      <c r="Y42" s="31"/>
      <c r="Z42" s="23" t="s">
        <v>691</v>
      </c>
      <c r="AA42" s="23" t="str">
        <f>'[1]Continental 2024'!$K$4</f>
        <v xml:space="preserve">  </v>
      </c>
    </row>
    <row r="43" spans="1:28" ht="15.6" x14ac:dyDescent="0.3">
      <c r="A43" s="23" t="s">
        <v>683</v>
      </c>
      <c r="B43" s="23" t="s">
        <v>684</v>
      </c>
      <c r="C43" s="23" t="s">
        <v>685</v>
      </c>
      <c r="D43" s="23" t="s">
        <v>686</v>
      </c>
      <c r="E43" s="23" t="str">
        <f>Continental!$A$7</f>
        <v>72xxxxx</v>
      </c>
      <c r="F43" s="33" t="s">
        <v>162</v>
      </c>
      <c r="H43" s="30">
        <f>VLOOKUP(F43,Continental!F51:J221,5,0)</f>
        <v>0</v>
      </c>
      <c r="I43" s="29" t="str">
        <f>Continental!$E$7</f>
        <v>xx.2.2025</v>
      </c>
      <c r="J43" s="23" t="str">
        <f>Continental!$D$7</f>
        <v>Referansetekst eller nummer / uke</v>
      </c>
      <c r="K43" s="23" t="str">
        <f>Continental!$C$7</f>
        <v>xx.12.2025</v>
      </c>
      <c r="M43" s="23" t="str">
        <f t="shared" si="1"/>
        <v>72xxxxx</v>
      </c>
      <c r="N43" s="23" t="s">
        <v>687</v>
      </c>
      <c r="O43" s="23" t="s">
        <v>688</v>
      </c>
      <c r="R43" s="23" t="s">
        <v>689</v>
      </c>
      <c r="T43" s="28" t="s">
        <v>690</v>
      </c>
      <c r="U43" s="27" t="str">
        <f>Continental!$B$7</f>
        <v>24.05.2025</v>
      </c>
      <c r="X43" s="32"/>
      <c r="Y43" s="31"/>
      <c r="Z43" s="23" t="s">
        <v>691</v>
      </c>
      <c r="AA43" s="23" t="str">
        <f>'[1]Continental 2024'!$K$4</f>
        <v xml:space="preserve">  </v>
      </c>
    </row>
    <row r="44" spans="1:28" ht="15.6" x14ac:dyDescent="0.3">
      <c r="A44" s="23" t="s">
        <v>683</v>
      </c>
      <c r="B44" s="23" t="s">
        <v>684</v>
      </c>
      <c r="C44" s="23" t="s">
        <v>685</v>
      </c>
      <c r="D44" s="23" t="s">
        <v>686</v>
      </c>
      <c r="E44" s="23" t="str">
        <f>Continental!$A$7</f>
        <v>72xxxxx</v>
      </c>
      <c r="F44" s="33" t="s">
        <v>166</v>
      </c>
      <c r="H44" s="30">
        <f>VLOOKUP(F44,Continental!F52:J222,5,0)</f>
        <v>0</v>
      </c>
      <c r="I44" s="29" t="str">
        <f>Continental!$E$7</f>
        <v>xx.2.2025</v>
      </c>
      <c r="J44" s="23" t="str">
        <f>Continental!$D$7</f>
        <v>Referansetekst eller nummer / uke</v>
      </c>
      <c r="K44" s="23" t="str">
        <f>Continental!$C$7</f>
        <v>xx.12.2025</v>
      </c>
      <c r="M44" s="23" t="str">
        <f t="shared" si="1"/>
        <v>72xxxxx</v>
      </c>
      <c r="N44" s="23" t="s">
        <v>687</v>
      </c>
      <c r="O44" s="23" t="s">
        <v>688</v>
      </c>
      <c r="R44" s="23" t="s">
        <v>689</v>
      </c>
      <c r="T44" s="28" t="s">
        <v>690</v>
      </c>
      <c r="U44" s="27" t="str">
        <f>Continental!$B$7</f>
        <v>24.05.2025</v>
      </c>
      <c r="X44" s="32"/>
      <c r="Y44" s="31"/>
      <c r="Z44" s="23" t="s">
        <v>691</v>
      </c>
      <c r="AA44" s="23" t="str">
        <f>'[1]Continental 2024'!$K$4</f>
        <v xml:space="preserve">  </v>
      </c>
    </row>
    <row r="45" spans="1:28" ht="15.6" x14ac:dyDescent="0.3">
      <c r="A45" s="23" t="s">
        <v>683</v>
      </c>
      <c r="B45" s="23" t="s">
        <v>684</v>
      </c>
      <c r="C45" s="23" t="s">
        <v>685</v>
      </c>
      <c r="D45" s="23" t="s">
        <v>686</v>
      </c>
      <c r="E45" s="23" t="str">
        <f>Continental!$A$7</f>
        <v>72xxxxx</v>
      </c>
      <c r="F45" s="33" t="s">
        <v>168</v>
      </c>
      <c r="H45" s="30">
        <f>VLOOKUP(F45,Continental!F53:J223,5,0)</f>
        <v>0</v>
      </c>
      <c r="I45" s="29" t="str">
        <f>Continental!$E$7</f>
        <v>xx.2.2025</v>
      </c>
      <c r="J45" s="23" t="str">
        <f>Continental!$D$7</f>
        <v>Referansetekst eller nummer / uke</v>
      </c>
      <c r="K45" s="23" t="str">
        <f>Continental!$C$7</f>
        <v>xx.12.2025</v>
      </c>
      <c r="M45" s="23" t="str">
        <f t="shared" si="1"/>
        <v>72xxxxx</v>
      </c>
      <c r="N45" s="23" t="s">
        <v>687</v>
      </c>
      <c r="O45" s="23" t="s">
        <v>688</v>
      </c>
      <c r="R45" s="23" t="s">
        <v>689</v>
      </c>
      <c r="T45" s="28" t="s">
        <v>690</v>
      </c>
      <c r="U45" s="27" t="str">
        <f>Continental!$B$7</f>
        <v>24.05.2025</v>
      </c>
      <c r="X45" s="32"/>
      <c r="Y45" s="31"/>
      <c r="Z45" s="23" t="s">
        <v>691</v>
      </c>
      <c r="AA45" s="23" t="str">
        <f>'[1]Continental 2024'!$K$4</f>
        <v xml:space="preserve">  </v>
      </c>
    </row>
    <row r="46" spans="1:28" ht="15.6" x14ac:dyDescent="0.3">
      <c r="A46" s="23" t="s">
        <v>683</v>
      </c>
      <c r="B46" s="23" t="s">
        <v>684</v>
      </c>
      <c r="C46" s="23" t="s">
        <v>685</v>
      </c>
      <c r="D46" s="23" t="s">
        <v>686</v>
      </c>
      <c r="E46" s="23" t="str">
        <f>Continental!$A$7</f>
        <v>72xxxxx</v>
      </c>
      <c r="F46" s="33" t="s">
        <v>171</v>
      </c>
      <c r="H46" s="30">
        <f>VLOOKUP(F46,Continental!F54:J224,5,0)</f>
        <v>0</v>
      </c>
      <c r="I46" s="29" t="str">
        <f>Continental!$E$7</f>
        <v>xx.2.2025</v>
      </c>
      <c r="J46" s="23" t="str">
        <f>Continental!$D$7</f>
        <v>Referansetekst eller nummer / uke</v>
      </c>
      <c r="K46" s="23" t="str">
        <f>Continental!$C$7</f>
        <v>xx.12.2025</v>
      </c>
      <c r="M46" s="23" t="str">
        <f t="shared" si="1"/>
        <v>72xxxxx</v>
      </c>
      <c r="N46" s="23" t="s">
        <v>687</v>
      </c>
      <c r="O46" s="23" t="s">
        <v>688</v>
      </c>
      <c r="R46" s="23" t="s">
        <v>689</v>
      </c>
      <c r="T46" s="28" t="s">
        <v>690</v>
      </c>
      <c r="U46" s="27" t="str">
        <f>Continental!$B$7</f>
        <v>24.05.2025</v>
      </c>
      <c r="X46" s="32"/>
      <c r="Y46" s="31"/>
      <c r="Z46" s="23" t="s">
        <v>691</v>
      </c>
      <c r="AA46" s="23" t="str">
        <f>'[1]Continental 2024'!$K$4</f>
        <v xml:space="preserve">  </v>
      </c>
    </row>
    <row r="47" spans="1:28" ht="15.6" x14ac:dyDescent="0.3">
      <c r="A47" s="23" t="s">
        <v>683</v>
      </c>
      <c r="B47" s="23" t="s">
        <v>684</v>
      </c>
      <c r="C47" s="23" t="s">
        <v>685</v>
      </c>
      <c r="D47" s="23" t="s">
        <v>686</v>
      </c>
      <c r="E47" s="23" t="str">
        <f>Continental!$A$7</f>
        <v>72xxxxx</v>
      </c>
      <c r="F47" s="33" t="s">
        <v>175</v>
      </c>
      <c r="H47" s="30">
        <f>VLOOKUP(F47,Continental!F55:J225,5,0)</f>
        <v>0</v>
      </c>
      <c r="I47" s="29" t="str">
        <f>Continental!$E$7</f>
        <v>xx.2.2025</v>
      </c>
      <c r="J47" s="23" t="str">
        <f>Continental!$D$7</f>
        <v>Referansetekst eller nummer / uke</v>
      </c>
      <c r="K47" s="23" t="str">
        <f>Continental!$C$7</f>
        <v>xx.12.2025</v>
      </c>
      <c r="M47" s="23" t="str">
        <f t="shared" si="1"/>
        <v>72xxxxx</v>
      </c>
      <c r="N47" s="23" t="s">
        <v>687</v>
      </c>
      <c r="O47" s="23" t="s">
        <v>688</v>
      </c>
      <c r="R47" s="23" t="s">
        <v>689</v>
      </c>
      <c r="T47" s="28" t="s">
        <v>690</v>
      </c>
      <c r="U47" s="27" t="str">
        <f>Continental!$B$7</f>
        <v>24.05.2025</v>
      </c>
      <c r="X47" s="32"/>
      <c r="Y47" s="31"/>
      <c r="Z47" s="23" t="s">
        <v>691</v>
      </c>
      <c r="AA47" s="23" t="str">
        <f>'[1]Continental 2024'!$K$4</f>
        <v xml:space="preserve">  </v>
      </c>
    </row>
    <row r="48" spans="1:28" ht="15.6" x14ac:dyDescent="0.3">
      <c r="A48" s="23" t="s">
        <v>683</v>
      </c>
      <c r="B48" s="23" t="s">
        <v>684</v>
      </c>
      <c r="C48" s="23" t="s">
        <v>685</v>
      </c>
      <c r="D48" s="23" t="s">
        <v>686</v>
      </c>
      <c r="E48" s="23" t="str">
        <f>Continental!$A$7</f>
        <v>72xxxxx</v>
      </c>
      <c r="F48" s="33" t="s">
        <v>178</v>
      </c>
      <c r="H48" s="30">
        <f>VLOOKUP(F48,Continental!F56:J226,5,0)</f>
        <v>0</v>
      </c>
      <c r="I48" s="29" t="str">
        <f>Continental!$E$7</f>
        <v>xx.2.2025</v>
      </c>
      <c r="J48" s="23" t="str">
        <f>Continental!$D$7</f>
        <v>Referansetekst eller nummer / uke</v>
      </c>
      <c r="K48" s="23" t="str">
        <f>Continental!$C$7</f>
        <v>xx.12.2025</v>
      </c>
      <c r="M48" s="23" t="str">
        <f t="shared" si="1"/>
        <v>72xxxxx</v>
      </c>
      <c r="N48" s="23" t="s">
        <v>687</v>
      </c>
      <c r="O48" s="23" t="s">
        <v>688</v>
      </c>
      <c r="R48" s="23" t="s">
        <v>689</v>
      </c>
      <c r="T48" s="28" t="s">
        <v>690</v>
      </c>
      <c r="U48" s="27" t="str">
        <f>Continental!$B$7</f>
        <v>24.05.2025</v>
      </c>
      <c r="X48" s="32"/>
      <c r="Y48" s="31"/>
      <c r="Z48" s="23" t="s">
        <v>691</v>
      </c>
      <c r="AA48" s="23" t="str">
        <f>'[1]Continental 2024'!$K$4</f>
        <v xml:space="preserve">  </v>
      </c>
    </row>
    <row r="49" spans="1:27" ht="15.6" x14ac:dyDescent="0.3">
      <c r="A49" s="23" t="s">
        <v>683</v>
      </c>
      <c r="B49" s="23" t="s">
        <v>684</v>
      </c>
      <c r="C49" s="23" t="s">
        <v>685</v>
      </c>
      <c r="D49" s="23" t="s">
        <v>686</v>
      </c>
      <c r="E49" s="23" t="str">
        <f>Continental!$A$7</f>
        <v>72xxxxx</v>
      </c>
      <c r="F49" s="33" t="s">
        <v>180</v>
      </c>
      <c r="H49" s="30">
        <f>VLOOKUP(F49,Continental!F57:J227,5,0)</f>
        <v>0</v>
      </c>
      <c r="I49" s="29" t="str">
        <f>Continental!$E$7</f>
        <v>xx.2.2025</v>
      </c>
      <c r="J49" s="23" t="str">
        <f>Continental!$D$7</f>
        <v>Referansetekst eller nummer / uke</v>
      </c>
      <c r="K49" s="23" t="str">
        <f>Continental!$C$7</f>
        <v>xx.12.2025</v>
      </c>
      <c r="M49" s="23" t="str">
        <f t="shared" si="1"/>
        <v>72xxxxx</v>
      </c>
      <c r="N49" s="23" t="s">
        <v>687</v>
      </c>
      <c r="O49" s="23" t="s">
        <v>688</v>
      </c>
      <c r="R49" s="23" t="s">
        <v>689</v>
      </c>
      <c r="T49" s="28" t="s">
        <v>690</v>
      </c>
      <c r="U49" s="27" t="str">
        <f>Continental!$B$7</f>
        <v>24.05.2025</v>
      </c>
      <c r="X49" s="32"/>
      <c r="Y49" s="31"/>
      <c r="Z49" s="23" t="s">
        <v>691</v>
      </c>
      <c r="AA49" s="23" t="str">
        <f>'[1]Continental 2024'!$K$4</f>
        <v xml:space="preserve">  </v>
      </c>
    </row>
    <row r="50" spans="1:27" ht="15.6" x14ac:dyDescent="0.3">
      <c r="A50" s="23" t="s">
        <v>683</v>
      </c>
      <c r="B50" s="23" t="s">
        <v>684</v>
      </c>
      <c r="C50" s="23" t="s">
        <v>685</v>
      </c>
      <c r="D50" s="23" t="s">
        <v>686</v>
      </c>
      <c r="E50" s="23" t="str">
        <f>Continental!$A$7</f>
        <v>72xxxxx</v>
      </c>
      <c r="F50" s="33" t="s">
        <v>182</v>
      </c>
      <c r="H50" s="30">
        <f>VLOOKUP(F50,Continental!F58:J228,5,0)</f>
        <v>0</v>
      </c>
      <c r="I50" s="29" t="str">
        <f>Continental!$E$7</f>
        <v>xx.2.2025</v>
      </c>
      <c r="J50" s="23" t="str">
        <f>Continental!$D$7</f>
        <v>Referansetekst eller nummer / uke</v>
      </c>
      <c r="K50" s="23" t="str">
        <f>Continental!$C$7</f>
        <v>xx.12.2025</v>
      </c>
      <c r="M50" s="23" t="str">
        <f t="shared" si="1"/>
        <v>72xxxxx</v>
      </c>
      <c r="N50" s="23" t="s">
        <v>687</v>
      </c>
      <c r="O50" s="23" t="s">
        <v>688</v>
      </c>
      <c r="R50" s="23" t="s">
        <v>689</v>
      </c>
      <c r="T50" s="28" t="s">
        <v>690</v>
      </c>
      <c r="U50" s="27" t="str">
        <f>Continental!$B$7</f>
        <v>24.05.2025</v>
      </c>
      <c r="X50" s="32"/>
      <c r="Y50" s="31"/>
      <c r="Z50" s="23" t="s">
        <v>691</v>
      </c>
      <c r="AA50" s="23" t="str">
        <f>'[1]Continental 2024'!$K$4</f>
        <v xml:space="preserve">  </v>
      </c>
    </row>
    <row r="51" spans="1:27" ht="15.6" x14ac:dyDescent="0.3">
      <c r="A51" s="23" t="s">
        <v>683</v>
      </c>
      <c r="B51" s="23" t="s">
        <v>684</v>
      </c>
      <c r="C51" s="23" t="s">
        <v>685</v>
      </c>
      <c r="D51" s="23" t="s">
        <v>686</v>
      </c>
      <c r="E51" s="23" t="str">
        <f>Continental!$A$7</f>
        <v>72xxxxx</v>
      </c>
      <c r="F51" s="33" t="s">
        <v>185</v>
      </c>
      <c r="H51" s="30">
        <f>VLOOKUP(F51,Continental!F59:J229,5,0)</f>
        <v>0</v>
      </c>
      <c r="I51" s="29" t="str">
        <f>Continental!$E$7</f>
        <v>xx.2.2025</v>
      </c>
      <c r="J51" s="23" t="str">
        <f>Continental!$D$7</f>
        <v>Referansetekst eller nummer / uke</v>
      </c>
      <c r="K51" s="23" t="str">
        <f>Continental!$C$7</f>
        <v>xx.12.2025</v>
      </c>
      <c r="M51" s="23" t="str">
        <f t="shared" si="1"/>
        <v>72xxxxx</v>
      </c>
      <c r="N51" s="23" t="s">
        <v>687</v>
      </c>
      <c r="O51" s="23" t="s">
        <v>688</v>
      </c>
      <c r="R51" s="23" t="s">
        <v>689</v>
      </c>
      <c r="T51" s="28" t="s">
        <v>690</v>
      </c>
      <c r="U51" s="27" t="str">
        <f>Continental!$B$7</f>
        <v>24.05.2025</v>
      </c>
      <c r="X51" s="32"/>
      <c r="Y51" s="31"/>
      <c r="Z51" s="23" t="s">
        <v>691</v>
      </c>
      <c r="AA51" s="23" t="str">
        <f>'[1]Continental 2024'!$K$4</f>
        <v xml:space="preserve">  </v>
      </c>
    </row>
    <row r="52" spans="1:27" ht="15.6" x14ac:dyDescent="0.3">
      <c r="A52" s="23" t="s">
        <v>683</v>
      </c>
      <c r="B52" s="23" t="s">
        <v>684</v>
      </c>
      <c r="C52" s="23" t="s">
        <v>685</v>
      </c>
      <c r="D52" s="23" t="s">
        <v>686</v>
      </c>
      <c r="E52" s="23" t="str">
        <f>Continental!$A$7</f>
        <v>72xxxxx</v>
      </c>
      <c r="F52" s="33" t="s">
        <v>189</v>
      </c>
      <c r="H52" s="30">
        <f>VLOOKUP(F52,Continental!F60:J230,5,0)</f>
        <v>0</v>
      </c>
      <c r="I52" s="29" t="str">
        <f>Continental!$E$7</f>
        <v>xx.2.2025</v>
      </c>
      <c r="J52" s="23" t="str">
        <f>Continental!$D$7</f>
        <v>Referansetekst eller nummer / uke</v>
      </c>
      <c r="K52" s="23" t="str">
        <f>Continental!$C$7</f>
        <v>xx.12.2025</v>
      </c>
      <c r="M52" s="23" t="str">
        <f t="shared" si="1"/>
        <v>72xxxxx</v>
      </c>
      <c r="N52" s="23" t="s">
        <v>687</v>
      </c>
      <c r="O52" s="23" t="s">
        <v>688</v>
      </c>
      <c r="R52" s="23" t="s">
        <v>689</v>
      </c>
      <c r="T52" s="28" t="s">
        <v>690</v>
      </c>
      <c r="U52" s="27" t="str">
        <f>Continental!$B$7</f>
        <v>24.05.2025</v>
      </c>
      <c r="X52" s="32"/>
      <c r="Y52" s="31"/>
      <c r="Z52" s="23" t="s">
        <v>691</v>
      </c>
      <c r="AA52" s="23" t="str">
        <f>'[1]Continental 2024'!$K$4</f>
        <v xml:space="preserve">  </v>
      </c>
    </row>
    <row r="53" spans="1:27" ht="15.6" x14ac:dyDescent="0.3">
      <c r="A53" s="23" t="s">
        <v>683</v>
      </c>
      <c r="B53" s="23" t="s">
        <v>684</v>
      </c>
      <c r="C53" s="23" t="s">
        <v>685</v>
      </c>
      <c r="D53" s="23" t="s">
        <v>686</v>
      </c>
      <c r="E53" s="23" t="str">
        <f>Continental!$A$7</f>
        <v>72xxxxx</v>
      </c>
      <c r="F53" s="33" t="s">
        <v>193</v>
      </c>
      <c r="H53" s="30">
        <f>VLOOKUP(F53,Continental!F61:J231,5,0)</f>
        <v>0</v>
      </c>
      <c r="I53" s="29" t="str">
        <f>Continental!$E$7</f>
        <v>xx.2.2025</v>
      </c>
      <c r="J53" s="23" t="str">
        <f>Continental!$D$7</f>
        <v>Referansetekst eller nummer / uke</v>
      </c>
      <c r="K53" s="23" t="str">
        <f>Continental!$C$7</f>
        <v>xx.12.2025</v>
      </c>
      <c r="M53" s="23" t="str">
        <f t="shared" si="1"/>
        <v>72xxxxx</v>
      </c>
      <c r="N53" s="23" t="s">
        <v>687</v>
      </c>
      <c r="O53" s="23" t="s">
        <v>688</v>
      </c>
      <c r="R53" s="23" t="s">
        <v>689</v>
      </c>
      <c r="T53" s="28" t="s">
        <v>690</v>
      </c>
      <c r="U53" s="27" t="str">
        <f>Continental!$B$7</f>
        <v>24.05.2025</v>
      </c>
      <c r="X53" s="32"/>
      <c r="Y53" s="31"/>
      <c r="Z53" s="23" t="s">
        <v>691</v>
      </c>
      <c r="AA53" s="23" t="str">
        <f>'[1]Continental 2024'!$K$4</f>
        <v xml:space="preserve">  </v>
      </c>
    </row>
    <row r="54" spans="1:27" ht="15.6" x14ac:dyDescent="0.3">
      <c r="A54" s="23" t="s">
        <v>683</v>
      </c>
      <c r="B54" s="23" t="s">
        <v>684</v>
      </c>
      <c r="C54" s="23" t="s">
        <v>685</v>
      </c>
      <c r="D54" s="23" t="s">
        <v>686</v>
      </c>
      <c r="E54" s="23" t="str">
        <f>Continental!$A$7</f>
        <v>72xxxxx</v>
      </c>
      <c r="F54" s="33" t="s">
        <v>197</v>
      </c>
      <c r="H54" s="30">
        <f>VLOOKUP(F54,Continental!F62:J232,5,0)</f>
        <v>0</v>
      </c>
      <c r="I54" s="29" t="str">
        <f>Continental!$E$7</f>
        <v>xx.2.2025</v>
      </c>
      <c r="J54" s="23" t="str">
        <f>Continental!$D$7</f>
        <v>Referansetekst eller nummer / uke</v>
      </c>
      <c r="K54" s="23" t="str">
        <f>Continental!$C$7</f>
        <v>xx.12.2025</v>
      </c>
      <c r="M54" s="23" t="str">
        <f t="shared" si="1"/>
        <v>72xxxxx</v>
      </c>
      <c r="N54" s="23" t="s">
        <v>687</v>
      </c>
      <c r="O54" s="23" t="s">
        <v>688</v>
      </c>
      <c r="R54" s="23" t="s">
        <v>689</v>
      </c>
      <c r="T54" s="28" t="s">
        <v>690</v>
      </c>
      <c r="U54" s="27" t="str">
        <f>Continental!$B$7</f>
        <v>24.05.2025</v>
      </c>
      <c r="X54" s="32"/>
      <c r="Y54" s="31"/>
      <c r="Z54" s="23" t="s">
        <v>691</v>
      </c>
      <c r="AA54" s="23" t="str">
        <f>'[1]Continental 2024'!$K$4</f>
        <v xml:space="preserve">  </v>
      </c>
    </row>
    <row r="55" spans="1:27" ht="15.6" x14ac:dyDescent="0.3">
      <c r="A55" s="23" t="s">
        <v>683</v>
      </c>
      <c r="B55" s="23" t="s">
        <v>684</v>
      </c>
      <c r="C55" s="23" t="s">
        <v>685</v>
      </c>
      <c r="D55" s="23" t="s">
        <v>686</v>
      </c>
      <c r="E55" s="23" t="str">
        <f>Continental!$A$7</f>
        <v>72xxxxx</v>
      </c>
      <c r="F55" s="33" t="s">
        <v>201</v>
      </c>
      <c r="H55" s="30">
        <f>VLOOKUP(F55,Continental!F63:J233,5,0)</f>
        <v>0</v>
      </c>
      <c r="I55" s="29" t="str">
        <f>Continental!$E$7</f>
        <v>xx.2.2025</v>
      </c>
      <c r="J55" s="23" t="str">
        <f>Continental!$D$7</f>
        <v>Referansetekst eller nummer / uke</v>
      </c>
      <c r="K55" s="23" t="str">
        <f>Continental!$C$7</f>
        <v>xx.12.2025</v>
      </c>
      <c r="M55" s="23" t="str">
        <f t="shared" si="1"/>
        <v>72xxxxx</v>
      </c>
      <c r="N55" s="23" t="s">
        <v>687</v>
      </c>
      <c r="O55" s="23" t="s">
        <v>688</v>
      </c>
      <c r="R55" s="23" t="s">
        <v>689</v>
      </c>
      <c r="T55" s="28" t="s">
        <v>690</v>
      </c>
      <c r="U55" s="27" t="str">
        <f>Continental!$B$7</f>
        <v>24.05.2025</v>
      </c>
      <c r="X55" s="32"/>
      <c r="Y55" s="31"/>
      <c r="Z55" s="23" t="s">
        <v>691</v>
      </c>
      <c r="AA55" s="23" t="str">
        <f>'[1]Continental 2024'!$K$4</f>
        <v xml:space="preserve">  </v>
      </c>
    </row>
    <row r="56" spans="1:27" ht="15.6" x14ac:dyDescent="0.3">
      <c r="A56" s="23" t="s">
        <v>683</v>
      </c>
      <c r="B56" s="23" t="s">
        <v>684</v>
      </c>
      <c r="C56" s="23" t="s">
        <v>685</v>
      </c>
      <c r="D56" s="23" t="s">
        <v>686</v>
      </c>
      <c r="E56" s="23" t="str">
        <f>Continental!$A$7</f>
        <v>72xxxxx</v>
      </c>
      <c r="F56" s="33" t="s">
        <v>203</v>
      </c>
      <c r="H56" s="30">
        <f>VLOOKUP(F56,Continental!F64:J234,5,0)</f>
        <v>0</v>
      </c>
      <c r="I56" s="29" t="str">
        <f>Continental!$E$7</f>
        <v>xx.2.2025</v>
      </c>
      <c r="J56" s="23" t="str">
        <f>Continental!$D$7</f>
        <v>Referansetekst eller nummer / uke</v>
      </c>
      <c r="K56" s="23" t="str">
        <f>Continental!$C$7</f>
        <v>xx.12.2025</v>
      </c>
      <c r="M56" s="23" t="str">
        <f t="shared" si="1"/>
        <v>72xxxxx</v>
      </c>
      <c r="N56" s="23" t="s">
        <v>687</v>
      </c>
      <c r="O56" s="23" t="s">
        <v>688</v>
      </c>
      <c r="R56" s="23" t="s">
        <v>689</v>
      </c>
      <c r="T56" s="28" t="s">
        <v>690</v>
      </c>
      <c r="U56" s="27" t="str">
        <f>Continental!$B$7</f>
        <v>24.05.2025</v>
      </c>
      <c r="X56" s="32"/>
      <c r="Y56" s="31"/>
      <c r="Z56" s="23" t="s">
        <v>691</v>
      </c>
      <c r="AA56" s="23" t="str">
        <f>'[1]Continental 2024'!$K$4</f>
        <v xml:space="preserve">  </v>
      </c>
    </row>
    <row r="57" spans="1:27" ht="15.6" x14ac:dyDescent="0.3">
      <c r="A57" s="23" t="s">
        <v>683</v>
      </c>
      <c r="B57" s="23" t="s">
        <v>684</v>
      </c>
      <c r="C57" s="23" t="s">
        <v>685</v>
      </c>
      <c r="D57" s="23" t="s">
        <v>686</v>
      </c>
      <c r="E57" s="23" t="str">
        <f>Continental!$A$7</f>
        <v>72xxxxx</v>
      </c>
      <c r="F57" s="33" t="s">
        <v>205</v>
      </c>
      <c r="H57" s="30">
        <f>VLOOKUP(F57,Continental!F65:J235,5,0)</f>
        <v>0</v>
      </c>
      <c r="I57" s="29" t="str">
        <f>Continental!$E$7</f>
        <v>xx.2.2025</v>
      </c>
      <c r="J57" s="23" t="str">
        <f>Continental!$D$7</f>
        <v>Referansetekst eller nummer / uke</v>
      </c>
      <c r="K57" s="23" t="str">
        <f>Continental!$C$7</f>
        <v>xx.12.2025</v>
      </c>
      <c r="M57" s="23" t="str">
        <f t="shared" si="1"/>
        <v>72xxxxx</v>
      </c>
      <c r="N57" s="23" t="s">
        <v>687</v>
      </c>
      <c r="O57" s="23" t="s">
        <v>688</v>
      </c>
      <c r="R57" s="23" t="s">
        <v>689</v>
      </c>
      <c r="T57" s="28" t="s">
        <v>690</v>
      </c>
      <c r="U57" s="27" t="str">
        <f>Continental!$B$7</f>
        <v>24.05.2025</v>
      </c>
      <c r="X57" s="32"/>
      <c r="Y57" s="31"/>
      <c r="Z57" s="23" t="s">
        <v>691</v>
      </c>
      <c r="AA57" s="23" t="str">
        <f>'[1]Continental 2024'!$K$4</f>
        <v xml:space="preserve">  </v>
      </c>
    </row>
    <row r="58" spans="1:27" ht="15.6" x14ac:dyDescent="0.3">
      <c r="A58" s="23" t="s">
        <v>683</v>
      </c>
      <c r="B58" s="23" t="s">
        <v>684</v>
      </c>
      <c r="C58" s="23" t="s">
        <v>685</v>
      </c>
      <c r="D58" s="23" t="s">
        <v>686</v>
      </c>
      <c r="E58" s="23" t="str">
        <f>Continental!$A$7</f>
        <v>72xxxxx</v>
      </c>
      <c r="F58" s="33" t="s">
        <v>207</v>
      </c>
      <c r="H58" s="30">
        <f>VLOOKUP(F58,Continental!F66:J236,5,0)</f>
        <v>0</v>
      </c>
      <c r="I58" s="29" t="str">
        <f>Continental!$E$7</f>
        <v>xx.2.2025</v>
      </c>
      <c r="J58" s="23" t="str">
        <f>Continental!$D$7</f>
        <v>Referansetekst eller nummer / uke</v>
      </c>
      <c r="K58" s="23" t="str">
        <f>Continental!$C$7</f>
        <v>xx.12.2025</v>
      </c>
      <c r="M58" s="23" t="str">
        <f t="shared" si="1"/>
        <v>72xxxxx</v>
      </c>
      <c r="N58" s="23" t="s">
        <v>687</v>
      </c>
      <c r="O58" s="23" t="s">
        <v>688</v>
      </c>
      <c r="R58" s="23" t="s">
        <v>689</v>
      </c>
      <c r="T58" s="28" t="s">
        <v>690</v>
      </c>
      <c r="U58" s="27" t="str">
        <f>Continental!$B$7</f>
        <v>24.05.2025</v>
      </c>
      <c r="X58" s="32"/>
      <c r="Y58" s="31"/>
      <c r="Z58" s="23" t="s">
        <v>691</v>
      </c>
      <c r="AA58" s="23" t="str">
        <f>'[1]Continental 2024'!$K$4</f>
        <v xml:space="preserve">  </v>
      </c>
    </row>
    <row r="59" spans="1:27" ht="15.6" x14ac:dyDescent="0.3">
      <c r="A59" s="23" t="s">
        <v>683</v>
      </c>
      <c r="B59" s="23" t="s">
        <v>684</v>
      </c>
      <c r="C59" s="23" t="s">
        <v>685</v>
      </c>
      <c r="D59" s="23" t="s">
        <v>686</v>
      </c>
      <c r="E59" s="23" t="str">
        <f>Continental!$A$7</f>
        <v>72xxxxx</v>
      </c>
      <c r="F59" s="33" t="s">
        <v>210</v>
      </c>
      <c r="H59" s="30">
        <f>VLOOKUP(F59,Continental!F67:J237,5,0)</f>
        <v>0</v>
      </c>
      <c r="I59" s="29" t="str">
        <f>Continental!$E$7</f>
        <v>xx.2.2025</v>
      </c>
      <c r="J59" s="23" t="str">
        <f>Continental!$D$7</f>
        <v>Referansetekst eller nummer / uke</v>
      </c>
      <c r="K59" s="23" t="str">
        <f>Continental!$C$7</f>
        <v>xx.12.2025</v>
      </c>
      <c r="M59" s="23" t="str">
        <f t="shared" si="1"/>
        <v>72xxxxx</v>
      </c>
      <c r="N59" s="23" t="s">
        <v>687</v>
      </c>
      <c r="O59" s="23" t="s">
        <v>688</v>
      </c>
      <c r="R59" s="23" t="s">
        <v>689</v>
      </c>
      <c r="T59" s="28" t="s">
        <v>690</v>
      </c>
      <c r="U59" s="27" t="str">
        <f>Continental!$B$7</f>
        <v>24.05.2025</v>
      </c>
      <c r="X59" s="32"/>
      <c r="Y59" s="31"/>
      <c r="Z59" s="23" t="s">
        <v>691</v>
      </c>
      <c r="AA59" s="23" t="str">
        <f>'[1]Continental 2024'!$K$4</f>
        <v xml:space="preserve">  </v>
      </c>
    </row>
    <row r="60" spans="1:27" ht="15.6" x14ac:dyDescent="0.3">
      <c r="A60" s="23" t="s">
        <v>683</v>
      </c>
      <c r="B60" s="23" t="s">
        <v>684</v>
      </c>
      <c r="C60" s="23" t="s">
        <v>685</v>
      </c>
      <c r="D60" s="23" t="s">
        <v>686</v>
      </c>
      <c r="E60" s="23" t="str">
        <f>Continental!$A$7</f>
        <v>72xxxxx</v>
      </c>
      <c r="F60" s="33" t="s">
        <v>213</v>
      </c>
      <c r="H60" s="30">
        <f>VLOOKUP(F60,Continental!F68:J238,5,0)</f>
        <v>0</v>
      </c>
      <c r="I60" s="29" t="str">
        <f>Continental!$E$7</f>
        <v>xx.2.2025</v>
      </c>
      <c r="J60" s="23" t="str">
        <f>Continental!$D$7</f>
        <v>Referansetekst eller nummer / uke</v>
      </c>
      <c r="K60" s="23" t="str">
        <f>Continental!$C$7</f>
        <v>xx.12.2025</v>
      </c>
      <c r="M60" s="23" t="str">
        <f t="shared" si="1"/>
        <v>72xxxxx</v>
      </c>
      <c r="N60" s="23" t="s">
        <v>687</v>
      </c>
      <c r="O60" s="23" t="s">
        <v>688</v>
      </c>
      <c r="R60" s="23" t="s">
        <v>689</v>
      </c>
      <c r="T60" s="28" t="s">
        <v>690</v>
      </c>
      <c r="U60" s="27" t="str">
        <f>Continental!$B$7</f>
        <v>24.05.2025</v>
      </c>
      <c r="X60" s="32"/>
      <c r="Y60" s="31"/>
      <c r="Z60" s="23" t="s">
        <v>691</v>
      </c>
      <c r="AA60" s="23" t="str">
        <f>'[1]Continental 2024'!$K$4</f>
        <v xml:space="preserve">  </v>
      </c>
    </row>
    <row r="61" spans="1:27" ht="15.6" x14ac:dyDescent="0.3">
      <c r="A61" s="23" t="s">
        <v>683</v>
      </c>
      <c r="B61" s="23" t="s">
        <v>684</v>
      </c>
      <c r="C61" s="23" t="s">
        <v>685</v>
      </c>
      <c r="D61" s="23" t="s">
        <v>686</v>
      </c>
      <c r="E61" s="23" t="str">
        <f>Continental!$A$7</f>
        <v>72xxxxx</v>
      </c>
      <c r="F61" s="33" t="s">
        <v>215</v>
      </c>
      <c r="H61" s="30">
        <f>VLOOKUP(F61,Continental!F69:J239,5,0)</f>
        <v>0</v>
      </c>
      <c r="I61" s="29" t="str">
        <f>Continental!$E$7</f>
        <v>xx.2.2025</v>
      </c>
      <c r="J61" s="23" t="str">
        <f>Continental!$D$7</f>
        <v>Referansetekst eller nummer / uke</v>
      </c>
      <c r="K61" s="23" t="str">
        <f>Continental!$C$7</f>
        <v>xx.12.2025</v>
      </c>
      <c r="M61" s="23" t="str">
        <f t="shared" si="1"/>
        <v>72xxxxx</v>
      </c>
      <c r="N61" s="23" t="s">
        <v>687</v>
      </c>
      <c r="O61" s="23" t="s">
        <v>688</v>
      </c>
      <c r="R61" s="23" t="s">
        <v>689</v>
      </c>
      <c r="T61" s="28" t="s">
        <v>690</v>
      </c>
      <c r="U61" s="27" t="str">
        <f>Continental!$B$7</f>
        <v>24.05.2025</v>
      </c>
      <c r="X61" s="32"/>
      <c r="Y61" s="31"/>
      <c r="Z61" s="23" t="s">
        <v>691</v>
      </c>
      <c r="AA61" s="23" t="str">
        <f>'[1]Continental 2024'!$K$4</f>
        <v xml:space="preserve">  </v>
      </c>
    </row>
    <row r="62" spans="1:27" ht="15.6" x14ac:dyDescent="0.3">
      <c r="A62" s="23" t="s">
        <v>683</v>
      </c>
      <c r="B62" s="23" t="s">
        <v>684</v>
      </c>
      <c r="C62" s="23" t="s">
        <v>685</v>
      </c>
      <c r="D62" s="23" t="s">
        <v>686</v>
      </c>
      <c r="E62" s="23" t="str">
        <f>Continental!$A$7</f>
        <v>72xxxxx</v>
      </c>
      <c r="F62" s="33" t="s">
        <v>217</v>
      </c>
      <c r="H62" s="30">
        <f>VLOOKUP(F62,Continental!F70:J240,5,0)</f>
        <v>0</v>
      </c>
      <c r="I62" s="29" t="str">
        <f>Continental!$E$7</f>
        <v>xx.2.2025</v>
      </c>
      <c r="J62" s="23" t="str">
        <f>Continental!$D$7</f>
        <v>Referansetekst eller nummer / uke</v>
      </c>
      <c r="K62" s="23" t="str">
        <f>Continental!$C$7</f>
        <v>xx.12.2025</v>
      </c>
      <c r="M62" s="23" t="str">
        <f t="shared" si="1"/>
        <v>72xxxxx</v>
      </c>
      <c r="N62" s="23" t="s">
        <v>687</v>
      </c>
      <c r="O62" s="23" t="s">
        <v>688</v>
      </c>
      <c r="R62" s="23" t="s">
        <v>689</v>
      </c>
      <c r="T62" s="28" t="s">
        <v>690</v>
      </c>
      <c r="U62" s="27" t="str">
        <f>Continental!$B$7</f>
        <v>24.05.2025</v>
      </c>
      <c r="X62" s="32"/>
      <c r="Y62" s="31"/>
      <c r="Z62" s="23" t="s">
        <v>691</v>
      </c>
      <c r="AA62" s="23" t="str">
        <f>'[1]Continental 2024'!$K$4</f>
        <v xml:space="preserve">  </v>
      </c>
    </row>
    <row r="63" spans="1:27" ht="15.6" x14ac:dyDescent="0.3">
      <c r="A63" s="23" t="s">
        <v>683</v>
      </c>
      <c r="B63" s="23" t="s">
        <v>684</v>
      </c>
      <c r="C63" s="23" t="s">
        <v>685</v>
      </c>
      <c r="D63" s="23" t="s">
        <v>686</v>
      </c>
      <c r="E63" s="23" t="str">
        <f>Continental!$A$7</f>
        <v>72xxxxx</v>
      </c>
      <c r="F63" s="33" t="s">
        <v>220</v>
      </c>
      <c r="H63" s="30">
        <f>VLOOKUP(F63,Continental!F71:J241,5,0)</f>
        <v>0</v>
      </c>
      <c r="I63" s="29" t="str">
        <f>Continental!$E$7</f>
        <v>xx.2.2025</v>
      </c>
      <c r="J63" s="23" t="str">
        <f>Continental!$D$7</f>
        <v>Referansetekst eller nummer / uke</v>
      </c>
      <c r="K63" s="23" t="str">
        <f>Continental!$C$7</f>
        <v>xx.12.2025</v>
      </c>
      <c r="M63" s="23" t="str">
        <f t="shared" si="1"/>
        <v>72xxxxx</v>
      </c>
      <c r="N63" s="23" t="s">
        <v>687</v>
      </c>
      <c r="O63" s="23" t="s">
        <v>688</v>
      </c>
      <c r="R63" s="23" t="s">
        <v>689</v>
      </c>
      <c r="T63" s="28" t="s">
        <v>690</v>
      </c>
      <c r="U63" s="27" t="str">
        <f>Continental!$B$7</f>
        <v>24.05.2025</v>
      </c>
      <c r="X63" s="32"/>
      <c r="Y63" s="31"/>
      <c r="Z63" s="23" t="s">
        <v>691</v>
      </c>
      <c r="AA63" s="23" t="str">
        <f>'[1]Continental 2024'!$K$4</f>
        <v xml:space="preserve">  </v>
      </c>
    </row>
    <row r="64" spans="1:27" ht="15.6" x14ac:dyDescent="0.3">
      <c r="A64" s="23" t="s">
        <v>683</v>
      </c>
      <c r="B64" s="23" t="s">
        <v>684</v>
      </c>
      <c r="C64" s="23" t="s">
        <v>685</v>
      </c>
      <c r="D64" s="23" t="s">
        <v>686</v>
      </c>
      <c r="E64" s="23" t="str">
        <f>Continental!$A$7</f>
        <v>72xxxxx</v>
      </c>
      <c r="F64" s="33" t="s">
        <v>224</v>
      </c>
      <c r="H64" s="30">
        <f>VLOOKUP(F64,Continental!F72:J242,5,0)</f>
        <v>0</v>
      </c>
      <c r="I64" s="29" t="str">
        <f>Continental!$E$7</f>
        <v>xx.2.2025</v>
      </c>
      <c r="J64" s="23" t="str">
        <f>Continental!$D$7</f>
        <v>Referansetekst eller nummer / uke</v>
      </c>
      <c r="K64" s="23" t="str">
        <f>Continental!$C$7</f>
        <v>xx.12.2025</v>
      </c>
      <c r="M64" s="23" t="str">
        <f t="shared" si="1"/>
        <v>72xxxxx</v>
      </c>
      <c r="N64" s="23" t="s">
        <v>687</v>
      </c>
      <c r="O64" s="23" t="s">
        <v>688</v>
      </c>
      <c r="R64" s="23" t="s">
        <v>689</v>
      </c>
      <c r="T64" s="28" t="s">
        <v>690</v>
      </c>
      <c r="U64" s="27" t="str">
        <f>Continental!$B$7</f>
        <v>24.05.2025</v>
      </c>
      <c r="X64" s="32"/>
      <c r="Y64" s="31"/>
      <c r="Z64" s="23" t="s">
        <v>691</v>
      </c>
      <c r="AA64" s="23" t="str">
        <f>'[1]Continental 2024'!$K$4</f>
        <v xml:space="preserve">  </v>
      </c>
    </row>
    <row r="65" spans="1:27" ht="15.6" x14ac:dyDescent="0.3">
      <c r="A65" s="23" t="s">
        <v>683</v>
      </c>
      <c r="B65" s="23" t="s">
        <v>684</v>
      </c>
      <c r="C65" s="23" t="s">
        <v>685</v>
      </c>
      <c r="D65" s="23" t="s">
        <v>686</v>
      </c>
      <c r="E65" s="23" t="str">
        <f>Continental!$A$7</f>
        <v>72xxxxx</v>
      </c>
      <c r="F65" s="33" t="s">
        <v>226</v>
      </c>
      <c r="H65" s="30">
        <f>VLOOKUP(F65,Continental!F73:J243,5,0)</f>
        <v>0</v>
      </c>
      <c r="I65" s="29" t="str">
        <f>Continental!$E$7</f>
        <v>xx.2.2025</v>
      </c>
      <c r="J65" s="23" t="str">
        <f>Continental!$D$7</f>
        <v>Referansetekst eller nummer / uke</v>
      </c>
      <c r="K65" s="23" t="str">
        <f>Continental!$C$7</f>
        <v>xx.12.2025</v>
      </c>
      <c r="M65" s="23" t="str">
        <f t="shared" si="1"/>
        <v>72xxxxx</v>
      </c>
      <c r="N65" s="23" t="s">
        <v>687</v>
      </c>
      <c r="O65" s="23" t="s">
        <v>688</v>
      </c>
      <c r="R65" s="23" t="s">
        <v>689</v>
      </c>
      <c r="T65" s="28" t="s">
        <v>690</v>
      </c>
      <c r="U65" s="27" t="str">
        <f>Continental!$B$7</f>
        <v>24.05.2025</v>
      </c>
      <c r="X65" s="32"/>
      <c r="Y65" s="31"/>
      <c r="Z65" s="23" t="s">
        <v>691</v>
      </c>
      <c r="AA65" s="23" t="str">
        <f>'[1]Continental 2024'!$K$4</f>
        <v xml:space="preserve">  </v>
      </c>
    </row>
    <row r="66" spans="1:27" ht="15.6" x14ac:dyDescent="0.3">
      <c r="A66" s="23" t="s">
        <v>683</v>
      </c>
      <c r="B66" s="23" t="s">
        <v>684</v>
      </c>
      <c r="C66" s="23" t="s">
        <v>685</v>
      </c>
      <c r="D66" s="23" t="s">
        <v>686</v>
      </c>
      <c r="E66" s="23" t="str">
        <f>Continental!$A$7</f>
        <v>72xxxxx</v>
      </c>
      <c r="F66" s="33" t="s">
        <v>228</v>
      </c>
      <c r="H66" s="30">
        <f>VLOOKUP(F66,Continental!F74:J244,5,0)</f>
        <v>0</v>
      </c>
      <c r="I66" s="29" t="str">
        <f>Continental!$E$7</f>
        <v>xx.2.2025</v>
      </c>
      <c r="J66" s="23" t="str">
        <f>Continental!$D$7</f>
        <v>Referansetekst eller nummer / uke</v>
      </c>
      <c r="K66" s="23" t="str">
        <f>Continental!$C$7</f>
        <v>xx.12.2025</v>
      </c>
      <c r="M66" s="23" t="str">
        <f t="shared" ref="M66:M97" si="2">E66</f>
        <v>72xxxxx</v>
      </c>
      <c r="N66" s="23" t="s">
        <v>687</v>
      </c>
      <c r="O66" s="23" t="s">
        <v>688</v>
      </c>
      <c r="R66" s="23" t="s">
        <v>689</v>
      </c>
      <c r="T66" s="28" t="s">
        <v>690</v>
      </c>
      <c r="U66" s="27" t="str">
        <f>Continental!$B$7</f>
        <v>24.05.2025</v>
      </c>
      <c r="X66" s="32"/>
      <c r="Y66" s="31"/>
      <c r="Z66" s="23" t="s">
        <v>691</v>
      </c>
      <c r="AA66" s="23" t="str">
        <f>'[1]Continental 2024'!$K$4</f>
        <v xml:space="preserve">  </v>
      </c>
    </row>
    <row r="67" spans="1:27" ht="15.6" x14ac:dyDescent="0.3">
      <c r="A67" s="23" t="s">
        <v>683</v>
      </c>
      <c r="B67" s="23" t="s">
        <v>684</v>
      </c>
      <c r="C67" s="23" t="s">
        <v>685</v>
      </c>
      <c r="D67" s="23" t="s">
        <v>686</v>
      </c>
      <c r="E67" s="23" t="str">
        <f>Continental!$A$7</f>
        <v>72xxxxx</v>
      </c>
      <c r="F67" s="33" t="s">
        <v>230</v>
      </c>
      <c r="H67" s="30">
        <f>VLOOKUP(F67,Continental!F75:J245,5,0)</f>
        <v>0</v>
      </c>
      <c r="I67" s="29" t="str">
        <f>Continental!$E$7</f>
        <v>xx.2.2025</v>
      </c>
      <c r="J67" s="23" t="str">
        <f>Continental!$D$7</f>
        <v>Referansetekst eller nummer / uke</v>
      </c>
      <c r="K67" s="23" t="str">
        <f>Continental!$C$7</f>
        <v>xx.12.2025</v>
      </c>
      <c r="M67" s="23" t="str">
        <f t="shared" si="2"/>
        <v>72xxxxx</v>
      </c>
      <c r="N67" s="23" t="s">
        <v>687</v>
      </c>
      <c r="O67" s="23" t="s">
        <v>688</v>
      </c>
      <c r="R67" s="23" t="s">
        <v>689</v>
      </c>
      <c r="T67" s="28" t="s">
        <v>690</v>
      </c>
      <c r="U67" s="27" t="str">
        <f>Continental!$B$7</f>
        <v>24.05.2025</v>
      </c>
      <c r="X67" s="32"/>
      <c r="Y67" s="31"/>
      <c r="Z67" s="23" t="s">
        <v>691</v>
      </c>
      <c r="AA67" s="23" t="str">
        <f>'[1]Continental 2024'!$K$4</f>
        <v xml:space="preserve">  </v>
      </c>
    </row>
    <row r="68" spans="1:27" ht="15.6" x14ac:dyDescent="0.3">
      <c r="A68" s="23" t="s">
        <v>683</v>
      </c>
      <c r="B68" s="23" t="s">
        <v>684</v>
      </c>
      <c r="C68" s="23" t="s">
        <v>685</v>
      </c>
      <c r="D68" s="23" t="s">
        <v>686</v>
      </c>
      <c r="E68" s="23" t="str">
        <f>Continental!$A$7</f>
        <v>72xxxxx</v>
      </c>
      <c r="F68" s="33" t="s">
        <v>233</v>
      </c>
      <c r="H68" s="30">
        <f>VLOOKUP(F68,Continental!F76:J246,5,0)</f>
        <v>0</v>
      </c>
      <c r="I68" s="29" t="str">
        <f>Continental!$E$7</f>
        <v>xx.2.2025</v>
      </c>
      <c r="J68" s="23" t="str">
        <f>Continental!$D$7</f>
        <v>Referansetekst eller nummer / uke</v>
      </c>
      <c r="K68" s="23" t="str">
        <f>Continental!$C$7</f>
        <v>xx.12.2025</v>
      </c>
      <c r="M68" s="23" t="str">
        <f t="shared" si="2"/>
        <v>72xxxxx</v>
      </c>
      <c r="N68" s="23" t="s">
        <v>687</v>
      </c>
      <c r="O68" s="23" t="s">
        <v>688</v>
      </c>
      <c r="R68" s="23" t="s">
        <v>689</v>
      </c>
      <c r="T68" s="28" t="s">
        <v>690</v>
      </c>
      <c r="U68" s="27" t="str">
        <f>Continental!$B$7</f>
        <v>24.05.2025</v>
      </c>
      <c r="X68" s="32"/>
      <c r="Y68" s="31"/>
      <c r="Z68" s="23" t="s">
        <v>691</v>
      </c>
      <c r="AA68" s="23" t="str">
        <f>'[1]Continental 2024'!$K$4</f>
        <v xml:space="preserve">  </v>
      </c>
    </row>
    <row r="69" spans="1:27" ht="15.6" x14ac:dyDescent="0.3">
      <c r="A69" s="23" t="s">
        <v>683</v>
      </c>
      <c r="B69" s="23" t="s">
        <v>684</v>
      </c>
      <c r="C69" s="23" t="s">
        <v>685</v>
      </c>
      <c r="D69" s="23" t="s">
        <v>686</v>
      </c>
      <c r="E69" s="23" t="str">
        <f>Continental!$A$7</f>
        <v>72xxxxx</v>
      </c>
      <c r="F69" s="33" t="s">
        <v>237</v>
      </c>
      <c r="H69" s="30">
        <f>VLOOKUP(F69,Continental!F77:J247,5,0)</f>
        <v>0</v>
      </c>
      <c r="I69" s="29" t="str">
        <f>Continental!$E$7</f>
        <v>xx.2.2025</v>
      </c>
      <c r="J69" s="23" t="str">
        <f>Continental!$D$7</f>
        <v>Referansetekst eller nummer / uke</v>
      </c>
      <c r="K69" s="23" t="str">
        <f>Continental!$C$7</f>
        <v>xx.12.2025</v>
      </c>
      <c r="M69" s="23" t="str">
        <f t="shared" si="2"/>
        <v>72xxxxx</v>
      </c>
      <c r="N69" s="23" t="s">
        <v>687</v>
      </c>
      <c r="O69" s="23" t="s">
        <v>688</v>
      </c>
      <c r="R69" s="23" t="s">
        <v>689</v>
      </c>
      <c r="T69" s="28" t="s">
        <v>690</v>
      </c>
      <c r="U69" s="27" t="str">
        <f>Continental!$B$7</f>
        <v>24.05.2025</v>
      </c>
      <c r="X69" s="32"/>
      <c r="Y69" s="31"/>
      <c r="Z69" s="23" t="s">
        <v>691</v>
      </c>
      <c r="AA69" s="23" t="str">
        <f>'[1]Continental 2024'!$K$4</f>
        <v xml:space="preserve">  </v>
      </c>
    </row>
    <row r="70" spans="1:27" ht="15.6" x14ac:dyDescent="0.3">
      <c r="A70" s="23" t="s">
        <v>683</v>
      </c>
      <c r="B70" s="23" t="s">
        <v>684</v>
      </c>
      <c r="C70" s="23" t="s">
        <v>685</v>
      </c>
      <c r="D70" s="23" t="s">
        <v>686</v>
      </c>
      <c r="E70" s="23" t="str">
        <f>Continental!$A$7</f>
        <v>72xxxxx</v>
      </c>
      <c r="F70" s="33" t="s">
        <v>239</v>
      </c>
      <c r="H70" s="30">
        <f>VLOOKUP(F70,Continental!F78:J248,5,0)</f>
        <v>0</v>
      </c>
      <c r="I70" s="29" t="str">
        <f>Continental!$E$7</f>
        <v>xx.2.2025</v>
      </c>
      <c r="J70" s="23" t="str">
        <f>Continental!$D$7</f>
        <v>Referansetekst eller nummer / uke</v>
      </c>
      <c r="K70" s="23" t="str">
        <f>Continental!$C$7</f>
        <v>xx.12.2025</v>
      </c>
      <c r="M70" s="23" t="str">
        <f t="shared" si="2"/>
        <v>72xxxxx</v>
      </c>
      <c r="N70" s="23" t="s">
        <v>687</v>
      </c>
      <c r="O70" s="23" t="s">
        <v>688</v>
      </c>
      <c r="R70" s="23" t="s">
        <v>689</v>
      </c>
      <c r="T70" s="28" t="s">
        <v>690</v>
      </c>
      <c r="U70" s="27" t="str">
        <f>Continental!$B$7</f>
        <v>24.05.2025</v>
      </c>
      <c r="X70" s="32"/>
      <c r="Y70" s="31"/>
      <c r="Z70" s="23" t="s">
        <v>691</v>
      </c>
      <c r="AA70" s="23" t="str">
        <f>'[1]Continental 2024'!$K$4</f>
        <v xml:space="preserve">  </v>
      </c>
    </row>
    <row r="71" spans="1:27" ht="15.6" x14ac:dyDescent="0.3">
      <c r="A71" s="23" t="s">
        <v>683</v>
      </c>
      <c r="B71" s="23" t="s">
        <v>684</v>
      </c>
      <c r="C71" s="23" t="s">
        <v>685</v>
      </c>
      <c r="D71" s="23" t="s">
        <v>686</v>
      </c>
      <c r="E71" s="23" t="str">
        <f>Continental!$A$7</f>
        <v>72xxxxx</v>
      </c>
      <c r="F71" s="33" t="s">
        <v>241</v>
      </c>
      <c r="H71" s="30">
        <f>VLOOKUP(F71,Continental!F79:J249,5,0)</f>
        <v>0</v>
      </c>
      <c r="I71" s="29" t="str">
        <f>Continental!$E$7</f>
        <v>xx.2.2025</v>
      </c>
      <c r="J71" s="23" t="str">
        <f>Continental!$D$7</f>
        <v>Referansetekst eller nummer / uke</v>
      </c>
      <c r="K71" s="23" t="str">
        <f>Continental!$C$7</f>
        <v>xx.12.2025</v>
      </c>
      <c r="M71" s="23" t="str">
        <f t="shared" si="2"/>
        <v>72xxxxx</v>
      </c>
      <c r="N71" s="23" t="s">
        <v>687</v>
      </c>
      <c r="O71" s="23" t="s">
        <v>688</v>
      </c>
      <c r="R71" s="23" t="s">
        <v>689</v>
      </c>
      <c r="T71" s="28" t="s">
        <v>690</v>
      </c>
      <c r="U71" s="27" t="str">
        <f>Continental!$B$7</f>
        <v>24.05.2025</v>
      </c>
      <c r="X71" s="32"/>
      <c r="Y71" s="31"/>
      <c r="Z71" s="23" t="s">
        <v>691</v>
      </c>
      <c r="AA71" s="23" t="str">
        <f>'[1]Continental 2024'!$K$4</f>
        <v xml:space="preserve">  </v>
      </c>
    </row>
    <row r="72" spans="1:27" ht="15.6" x14ac:dyDescent="0.3">
      <c r="A72" s="23" t="s">
        <v>683</v>
      </c>
      <c r="B72" s="23" t="s">
        <v>684</v>
      </c>
      <c r="C72" s="23" t="s">
        <v>685</v>
      </c>
      <c r="D72" s="23" t="s">
        <v>686</v>
      </c>
      <c r="E72" s="23" t="str">
        <f>Continental!$A$7</f>
        <v>72xxxxx</v>
      </c>
      <c r="F72" s="33" t="s">
        <v>243</v>
      </c>
      <c r="H72" s="30">
        <f>VLOOKUP(F72,Continental!F80:J250,5,0)</f>
        <v>0</v>
      </c>
      <c r="I72" s="29" t="str">
        <f>Continental!$E$7</f>
        <v>xx.2.2025</v>
      </c>
      <c r="J72" s="23" t="str">
        <f>Continental!$D$7</f>
        <v>Referansetekst eller nummer / uke</v>
      </c>
      <c r="K72" s="23" t="str">
        <f>Continental!$C$7</f>
        <v>xx.12.2025</v>
      </c>
      <c r="M72" s="23" t="str">
        <f t="shared" si="2"/>
        <v>72xxxxx</v>
      </c>
      <c r="N72" s="23" t="s">
        <v>687</v>
      </c>
      <c r="O72" s="23" t="s">
        <v>688</v>
      </c>
      <c r="R72" s="23" t="s">
        <v>689</v>
      </c>
      <c r="T72" s="28" t="s">
        <v>690</v>
      </c>
      <c r="U72" s="27" t="str">
        <f>Continental!$B$7</f>
        <v>24.05.2025</v>
      </c>
      <c r="X72" s="32"/>
      <c r="Y72" s="31"/>
      <c r="Z72" s="23" t="s">
        <v>691</v>
      </c>
      <c r="AA72" s="23" t="str">
        <f>'[1]Continental 2024'!$K$4</f>
        <v xml:space="preserve">  </v>
      </c>
    </row>
    <row r="73" spans="1:27" ht="15.6" x14ac:dyDescent="0.3">
      <c r="A73" s="23" t="s">
        <v>683</v>
      </c>
      <c r="B73" s="23" t="s">
        <v>684</v>
      </c>
      <c r="C73" s="23" t="s">
        <v>685</v>
      </c>
      <c r="D73" s="23" t="s">
        <v>686</v>
      </c>
      <c r="E73" s="23" t="str">
        <f>Continental!$A$7</f>
        <v>72xxxxx</v>
      </c>
      <c r="F73" s="33" t="s">
        <v>245</v>
      </c>
      <c r="H73" s="30">
        <f>VLOOKUP(F73,Continental!F81:J251,5,0)</f>
        <v>0</v>
      </c>
      <c r="I73" s="29" t="str">
        <f>Continental!$E$7</f>
        <v>xx.2.2025</v>
      </c>
      <c r="J73" s="23" t="str">
        <f>Continental!$D$7</f>
        <v>Referansetekst eller nummer / uke</v>
      </c>
      <c r="K73" s="23" t="str">
        <f>Continental!$C$7</f>
        <v>xx.12.2025</v>
      </c>
      <c r="M73" s="23" t="str">
        <f t="shared" si="2"/>
        <v>72xxxxx</v>
      </c>
      <c r="N73" s="23" t="s">
        <v>687</v>
      </c>
      <c r="O73" s="23" t="s">
        <v>688</v>
      </c>
      <c r="R73" s="23" t="s">
        <v>689</v>
      </c>
      <c r="T73" s="28" t="s">
        <v>690</v>
      </c>
      <c r="U73" s="27" t="str">
        <f>Continental!$B$7</f>
        <v>24.05.2025</v>
      </c>
      <c r="X73" s="32"/>
      <c r="Y73" s="31"/>
      <c r="Z73" s="23" t="s">
        <v>691</v>
      </c>
      <c r="AA73" s="23" t="str">
        <f>'[1]Continental 2024'!$K$4</f>
        <v xml:space="preserve">  </v>
      </c>
    </row>
    <row r="74" spans="1:27" ht="15.6" x14ac:dyDescent="0.3">
      <c r="A74" s="23" t="s">
        <v>683</v>
      </c>
      <c r="B74" s="23" t="s">
        <v>684</v>
      </c>
      <c r="C74" s="23" t="s">
        <v>685</v>
      </c>
      <c r="D74" s="23" t="s">
        <v>686</v>
      </c>
      <c r="E74" s="23" t="str">
        <f>Continental!$A$7</f>
        <v>72xxxxx</v>
      </c>
      <c r="F74" s="33" t="s">
        <v>247</v>
      </c>
      <c r="H74" s="30">
        <f>VLOOKUP(F74,Continental!F82:J252,5,0)</f>
        <v>0</v>
      </c>
      <c r="I74" s="29" t="str">
        <f>Continental!$E$7</f>
        <v>xx.2.2025</v>
      </c>
      <c r="J74" s="23" t="str">
        <f>Continental!$D$7</f>
        <v>Referansetekst eller nummer / uke</v>
      </c>
      <c r="K74" s="23" t="str">
        <f>Continental!$C$7</f>
        <v>xx.12.2025</v>
      </c>
      <c r="M74" s="23" t="str">
        <f t="shared" si="2"/>
        <v>72xxxxx</v>
      </c>
      <c r="N74" s="23" t="s">
        <v>687</v>
      </c>
      <c r="O74" s="23" t="s">
        <v>688</v>
      </c>
      <c r="R74" s="23" t="s">
        <v>689</v>
      </c>
      <c r="T74" s="28" t="s">
        <v>690</v>
      </c>
      <c r="U74" s="27" t="str">
        <f>Continental!$B$7</f>
        <v>24.05.2025</v>
      </c>
      <c r="X74" s="32"/>
      <c r="Y74" s="31"/>
      <c r="Z74" s="23" t="s">
        <v>691</v>
      </c>
      <c r="AA74" s="23" t="str">
        <f>'[1]Continental 2024'!$K$4</f>
        <v xml:space="preserve">  </v>
      </c>
    </row>
    <row r="75" spans="1:27" ht="15.6" x14ac:dyDescent="0.3">
      <c r="A75" s="23" t="s">
        <v>683</v>
      </c>
      <c r="B75" s="23" t="s">
        <v>684</v>
      </c>
      <c r="C75" s="23" t="s">
        <v>685</v>
      </c>
      <c r="D75" s="23" t="s">
        <v>686</v>
      </c>
      <c r="E75" s="23" t="str">
        <f>Continental!$A$7</f>
        <v>72xxxxx</v>
      </c>
      <c r="F75" s="33" t="s">
        <v>249</v>
      </c>
      <c r="H75" s="30">
        <f>VLOOKUP(F75,Continental!F83:J253,5,0)</f>
        <v>0</v>
      </c>
      <c r="I75" s="29" t="str">
        <f>Continental!$E$7</f>
        <v>xx.2.2025</v>
      </c>
      <c r="J75" s="23" t="str">
        <f>Continental!$D$7</f>
        <v>Referansetekst eller nummer / uke</v>
      </c>
      <c r="K75" s="23" t="str">
        <f>Continental!$C$7</f>
        <v>xx.12.2025</v>
      </c>
      <c r="M75" s="23" t="str">
        <f t="shared" si="2"/>
        <v>72xxxxx</v>
      </c>
      <c r="N75" s="23" t="s">
        <v>687</v>
      </c>
      <c r="O75" s="23" t="s">
        <v>688</v>
      </c>
      <c r="R75" s="23" t="s">
        <v>689</v>
      </c>
      <c r="T75" s="28" t="s">
        <v>690</v>
      </c>
      <c r="U75" s="27" t="str">
        <f>Continental!$B$7</f>
        <v>24.05.2025</v>
      </c>
      <c r="X75" s="32"/>
      <c r="Y75" s="31"/>
      <c r="Z75" s="23" t="s">
        <v>691</v>
      </c>
      <c r="AA75" s="23" t="str">
        <f>'[1]Continental 2024'!$K$4</f>
        <v xml:space="preserve">  </v>
      </c>
    </row>
    <row r="76" spans="1:27" ht="15.6" x14ac:dyDescent="0.3">
      <c r="A76" s="23" t="s">
        <v>683</v>
      </c>
      <c r="B76" s="23" t="s">
        <v>684</v>
      </c>
      <c r="C76" s="23" t="s">
        <v>685</v>
      </c>
      <c r="D76" s="23" t="s">
        <v>686</v>
      </c>
      <c r="E76" s="23" t="str">
        <f>Continental!$A$7</f>
        <v>72xxxxx</v>
      </c>
      <c r="F76" s="33" t="s">
        <v>251</v>
      </c>
      <c r="H76" s="30">
        <f>VLOOKUP(F76,Continental!F84:J254,5,0)</f>
        <v>0</v>
      </c>
      <c r="I76" s="29" t="str">
        <f>Continental!$E$7</f>
        <v>xx.2.2025</v>
      </c>
      <c r="J76" s="23" t="str">
        <f>Continental!$D$7</f>
        <v>Referansetekst eller nummer / uke</v>
      </c>
      <c r="K76" s="23" t="str">
        <f>Continental!$C$7</f>
        <v>xx.12.2025</v>
      </c>
      <c r="M76" s="23" t="str">
        <f t="shared" si="2"/>
        <v>72xxxxx</v>
      </c>
      <c r="N76" s="23" t="s">
        <v>687</v>
      </c>
      <c r="O76" s="23" t="s">
        <v>688</v>
      </c>
      <c r="R76" s="23" t="s">
        <v>689</v>
      </c>
      <c r="T76" s="28" t="s">
        <v>690</v>
      </c>
      <c r="U76" s="27" t="str">
        <f>Continental!$B$7</f>
        <v>24.05.2025</v>
      </c>
      <c r="X76" s="32"/>
      <c r="Y76" s="31"/>
      <c r="Z76" s="23" t="s">
        <v>691</v>
      </c>
      <c r="AA76" s="23" t="str">
        <f>'[1]Continental 2024'!$K$4</f>
        <v xml:space="preserve">  </v>
      </c>
    </row>
    <row r="77" spans="1:27" ht="15.6" x14ac:dyDescent="0.3">
      <c r="A77" s="23" t="s">
        <v>683</v>
      </c>
      <c r="B77" s="23" t="s">
        <v>684</v>
      </c>
      <c r="C77" s="23" t="s">
        <v>685</v>
      </c>
      <c r="D77" s="23" t="s">
        <v>686</v>
      </c>
      <c r="E77" s="23" t="str">
        <f>Continental!$A$7</f>
        <v>72xxxxx</v>
      </c>
      <c r="F77" s="33" t="s">
        <v>253</v>
      </c>
      <c r="H77" s="30">
        <f>VLOOKUP(F77,Continental!F85:J255,5,0)</f>
        <v>0</v>
      </c>
      <c r="I77" s="29" t="str">
        <f>Continental!$E$7</f>
        <v>xx.2.2025</v>
      </c>
      <c r="J77" s="23" t="str">
        <f>Continental!$D$7</f>
        <v>Referansetekst eller nummer / uke</v>
      </c>
      <c r="K77" s="23" t="str">
        <f>Continental!$C$7</f>
        <v>xx.12.2025</v>
      </c>
      <c r="M77" s="23" t="str">
        <f t="shared" si="2"/>
        <v>72xxxxx</v>
      </c>
      <c r="N77" s="23" t="s">
        <v>687</v>
      </c>
      <c r="O77" s="23" t="s">
        <v>688</v>
      </c>
      <c r="R77" s="23" t="s">
        <v>689</v>
      </c>
      <c r="T77" s="28" t="s">
        <v>690</v>
      </c>
      <c r="U77" s="27" t="str">
        <f>Continental!$B$7</f>
        <v>24.05.2025</v>
      </c>
      <c r="X77" s="32"/>
      <c r="Y77" s="31"/>
      <c r="Z77" s="23" t="s">
        <v>691</v>
      </c>
      <c r="AA77" s="23" t="str">
        <f>'[1]Continental 2024'!$K$4</f>
        <v xml:space="preserve">  </v>
      </c>
    </row>
    <row r="78" spans="1:27" ht="15.6" x14ac:dyDescent="0.3">
      <c r="A78" s="23" t="s">
        <v>683</v>
      </c>
      <c r="B78" s="23" t="s">
        <v>684</v>
      </c>
      <c r="C78" s="23" t="s">
        <v>685</v>
      </c>
      <c r="D78" s="23" t="s">
        <v>686</v>
      </c>
      <c r="E78" s="23" t="str">
        <f>Continental!$A$7</f>
        <v>72xxxxx</v>
      </c>
      <c r="F78" s="33" t="s">
        <v>257</v>
      </c>
      <c r="H78" s="30">
        <f>VLOOKUP(F78,Continental!F86:J256,5,0)</f>
        <v>0</v>
      </c>
      <c r="I78" s="29" t="str">
        <f>Continental!$E$7</f>
        <v>xx.2.2025</v>
      </c>
      <c r="J78" s="23" t="str">
        <f>Continental!$D$7</f>
        <v>Referansetekst eller nummer / uke</v>
      </c>
      <c r="K78" s="23" t="str">
        <f>Continental!$C$7</f>
        <v>xx.12.2025</v>
      </c>
      <c r="M78" s="23" t="str">
        <f t="shared" si="2"/>
        <v>72xxxxx</v>
      </c>
      <c r="N78" s="23" t="s">
        <v>687</v>
      </c>
      <c r="O78" s="23" t="s">
        <v>688</v>
      </c>
      <c r="R78" s="23" t="s">
        <v>689</v>
      </c>
      <c r="T78" s="28" t="s">
        <v>690</v>
      </c>
      <c r="U78" s="27" t="str">
        <f>Continental!$B$7</f>
        <v>24.05.2025</v>
      </c>
      <c r="X78" s="32"/>
      <c r="Y78" s="31"/>
      <c r="Z78" s="23" t="s">
        <v>691</v>
      </c>
      <c r="AA78" s="23" t="str">
        <f>'[1]Continental 2024'!$K$4</f>
        <v xml:space="preserve">  </v>
      </c>
    </row>
    <row r="79" spans="1:27" ht="15.6" x14ac:dyDescent="0.3">
      <c r="A79" s="23" t="s">
        <v>683</v>
      </c>
      <c r="B79" s="23" t="s">
        <v>684</v>
      </c>
      <c r="C79" s="23" t="s">
        <v>685</v>
      </c>
      <c r="D79" s="23" t="s">
        <v>686</v>
      </c>
      <c r="E79" s="23" t="str">
        <f>Continental!$A$7</f>
        <v>72xxxxx</v>
      </c>
      <c r="F79" s="33" t="s">
        <v>259</v>
      </c>
      <c r="H79" s="30">
        <f>VLOOKUP(F79,Continental!F87:J257,5,0)</f>
        <v>0</v>
      </c>
      <c r="I79" s="29" t="str">
        <f>Continental!$E$7</f>
        <v>xx.2.2025</v>
      </c>
      <c r="J79" s="23" t="str">
        <f>Continental!$D$7</f>
        <v>Referansetekst eller nummer / uke</v>
      </c>
      <c r="K79" s="23" t="str">
        <f>Continental!$C$7</f>
        <v>xx.12.2025</v>
      </c>
      <c r="M79" s="23" t="str">
        <f t="shared" si="2"/>
        <v>72xxxxx</v>
      </c>
      <c r="N79" s="23" t="s">
        <v>687</v>
      </c>
      <c r="O79" s="23" t="s">
        <v>688</v>
      </c>
      <c r="R79" s="23" t="s">
        <v>689</v>
      </c>
      <c r="T79" s="28" t="s">
        <v>690</v>
      </c>
      <c r="U79" s="27" t="str">
        <f>Continental!$B$7</f>
        <v>24.05.2025</v>
      </c>
      <c r="X79" s="32"/>
      <c r="Y79" s="31"/>
      <c r="Z79" s="23" t="s">
        <v>691</v>
      </c>
      <c r="AA79" s="23" t="str">
        <f>'[1]Continental 2024'!$K$4</f>
        <v xml:space="preserve">  </v>
      </c>
    </row>
    <row r="80" spans="1:27" ht="15.6" x14ac:dyDescent="0.3">
      <c r="A80" s="23" t="s">
        <v>683</v>
      </c>
      <c r="B80" s="23" t="s">
        <v>684</v>
      </c>
      <c r="C80" s="23" t="s">
        <v>685</v>
      </c>
      <c r="D80" s="23" t="s">
        <v>686</v>
      </c>
      <c r="E80" s="23" t="str">
        <f>Continental!$A$7</f>
        <v>72xxxxx</v>
      </c>
      <c r="F80" s="33" t="s">
        <v>261</v>
      </c>
      <c r="H80" s="30">
        <f>VLOOKUP(F80,Continental!F88:J258,5,0)</f>
        <v>0</v>
      </c>
      <c r="I80" s="29" t="str">
        <f>Continental!$E$7</f>
        <v>xx.2.2025</v>
      </c>
      <c r="J80" s="23" t="str">
        <f>Continental!$D$7</f>
        <v>Referansetekst eller nummer / uke</v>
      </c>
      <c r="K80" s="23" t="str">
        <f>Continental!$C$7</f>
        <v>xx.12.2025</v>
      </c>
      <c r="M80" s="23" t="str">
        <f t="shared" si="2"/>
        <v>72xxxxx</v>
      </c>
      <c r="N80" s="23" t="s">
        <v>687</v>
      </c>
      <c r="O80" s="23" t="s">
        <v>688</v>
      </c>
      <c r="R80" s="23" t="s">
        <v>689</v>
      </c>
      <c r="T80" s="28" t="s">
        <v>690</v>
      </c>
      <c r="U80" s="27" t="str">
        <f>Continental!$B$7</f>
        <v>24.05.2025</v>
      </c>
      <c r="X80" s="32"/>
      <c r="Y80" s="31"/>
      <c r="Z80" s="23" t="s">
        <v>691</v>
      </c>
      <c r="AA80" s="23" t="str">
        <f>'[1]Continental 2024'!$K$4</f>
        <v xml:space="preserve">  </v>
      </c>
    </row>
    <row r="81" spans="1:27" ht="15.6" x14ac:dyDescent="0.3">
      <c r="A81" s="23" t="s">
        <v>683</v>
      </c>
      <c r="B81" s="23" t="s">
        <v>684</v>
      </c>
      <c r="C81" s="23" t="s">
        <v>685</v>
      </c>
      <c r="D81" s="23" t="s">
        <v>686</v>
      </c>
      <c r="E81" s="23" t="str">
        <f>Continental!$A$7</f>
        <v>72xxxxx</v>
      </c>
      <c r="F81" s="33" t="s">
        <v>263</v>
      </c>
      <c r="H81" s="30">
        <f>VLOOKUP(F81,Continental!F89:J259,5,0)</f>
        <v>0</v>
      </c>
      <c r="I81" s="29" t="str">
        <f>Continental!$E$7</f>
        <v>xx.2.2025</v>
      </c>
      <c r="J81" s="23" t="str">
        <f>Continental!$D$7</f>
        <v>Referansetekst eller nummer / uke</v>
      </c>
      <c r="K81" s="23" t="str">
        <f>Continental!$C$7</f>
        <v>xx.12.2025</v>
      </c>
      <c r="M81" s="23" t="str">
        <f t="shared" si="2"/>
        <v>72xxxxx</v>
      </c>
      <c r="N81" s="23" t="s">
        <v>687</v>
      </c>
      <c r="O81" s="23" t="s">
        <v>688</v>
      </c>
      <c r="R81" s="23" t="s">
        <v>689</v>
      </c>
      <c r="T81" s="28" t="s">
        <v>690</v>
      </c>
      <c r="U81" s="27" t="str">
        <f>Continental!$B$7</f>
        <v>24.05.2025</v>
      </c>
      <c r="X81" s="32"/>
      <c r="Y81" s="31"/>
      <c r="Z81" s="23" t="s">
        <v>691</v>
      </c>
      <c r="AA81" s="23" t="str">
        <f>'[1]Continental 2024'!$K$4</f>
        <v xml:space="preserve">  </v>
      </c>
    </row>
    <row r="82" spans="1:27" ht="15.6" x14ac:dyDescent="0.3">
      <c r="A82" s="23" t="s">
        <v>683</v>
      </c>
      <c r="B82" s="23" t="s">
        <v>684</v>
      </c>
      <c r="C82" s="23" t="s">
        <v>685</v>
      </c>
      <c r="D82" s="23" t="s">
        <v>686</v>
      </c>
      <c r="E82" s="23" t="str">
        <f>Continental!$A$7</f>
        <v>72xxxxx</v>
      </c>
      <c r="F82" s="33" t="s">
        <v>265</v>
      </c>
      <c r="H82" s="30">
        <f>VLOOKUP(F82,Continental!F90:J260,5,0)</f>
        <v>0</v>
      </c>
      <c r="I82" s="29" t="str">
        <f>Continental!$E$7</f>
        <v>xx.2.2025</v>
      </c>
      <c r="J82" s="23" t="str">
        <f>Continental!$D$7</f>
        <v>Referansetekst eller nummer / uke</v>
      </c>
      <c r="K82" s="23" t="str">
        <f>Continental!$C$7</f>
        <v>xx.12.2025</v>
      </c>
      <c r="M82" s="23" t="str">
        <f t="shared" si="2"/>
        <v>72xxxxx</v>
      </c>
      <c r="N82" s="23" t="s">
        <v>687</v>
      </c>
      <c r="O82" s="23" t="s">
        <v>688</v>
      </c>
      <c r="R82" s="23" t="s">
        <v>689</v>
      </c>
      <c r="T82" s="28" t="s">
        <v>690</v>
      </c>
      <c r="U82" s="27" t="str">
        <f>Continental!$B$7</f>
        <v>24.05.2025</v>
      </c>
      <c r="X82" s="32"/>
      <c r="Y82" s="31"/>
      <c r="Z82" s="23" t="s">
        <v>691</v>
      </c>
      <c r="AA82" s="23" t="str">
        <f>'[1]Continental 2024'!$K$4</f>
        <v xml:space="preserve">  </v>
      </c>
    </row>
    <row r="83" spans="1:27" ht="15.6" x14ac:dyDescent="0.3">
      <c r="A83" s="23" t="s">
        <v>683</v>
      </c>
      <c r="B83" s="23" t="s">
        <v>684</v>
      </c>
      <c r="C83" s="23" t="s">
        <v>685</v>
      </c>
      <c r="D83" s="23" t="s">
        <v>686</v>
      </c>
      <c r="E83" s="23" t="str">
        <f>Continental!$A$7</f>
        <v>72xxxxx</v>
      </c>
      <c r="F83" s="33" t="s">
        <v>267</v>
      </c>
      <c r="H83" s="30">
        <f>VLOOKUP(F83,Continental!F91:J261,5,0)</f>
        <v>0</v>
      </c>
      <c r="I83" s="29" t="str">
        <f>Continental!$E$7</f>
        <v>xx.2.2025</v>
      </c>
      <c r="J83" s="23" t="str">
        <f>Continental!$D$7</f>
        <v>Referansetekst eller nummer / uke</v>
      </c>
      <c r="K83" s="23" t="str">
        <f>Continental!$C$7</f>
        <v>xx.12.2025</v>
      </c>
      <c r="M83" s="23" t="str">
        <f t="shared" si="2"/>
        <v>72xxxxx</v>
      </c>
      <c r="N83" s="23" t="s">
        <v>687</v>
      </c>
      <c r="O83" s="23" t="s">
        <v>688</v>
      </c>
      <c r="R83" s="23" t="s">
        <v>689</v>
      </c>
      <c r="T83" s="28" t="s">
        <v>690</v>
      </c>
      <c r="U83" s="27" t="str">
        <f>Continental!$B$7</f>
        <v>24.05.2025</v>
      </c>
      <c r="X83" s="32"/>
      <c r="Y83" s="31"/>
      <c r="Z83" s="23" t="s">
        <v>691</v>
      </c>
      <c r="AA83" s="23" t="str">
        <f>'[1]Continental 2024'!$K$4</f>
        <v xml:space="preserve">  </v>
      </c>
    </row>
    <row r="84" spans="1:27" ht="15.6" x14ac:dyDescent="0.3">
      <c r="A84" s="23" t="s">
        <v>683</v>
      </c>
      <c r="B84" s="23" t="s">
        <v>684</v>
      </c>
      <c r="C84" s="23" t="s">
        <v>685</v>
      </c>
      <c r="D84" s="23" t="s">
        <v>686</v>
      </c>
      <c r="E84" s="23" t="str">
        <f>Continental!$A$7</f>
        <v>72xxxxx</v>
      </c>
      <c r="F84" s="33" t="s">
        <v>269</v>
      </c>
      <c r="H84" s="30">
        <f>VLOOKUP(F84,Continental!F92:J262,5,0)</f>
        <v>0</v>
      </c>
      <c r="I84" s="29" t="str">
        <f>Continental!$E$7</f>
        <v>xx.2.2025</v>
      </c>
      <c r="J84" s="23" t="str">
        <f>Continental!$D$7</f>
        <v>Referansetekst eller nummer / uke</v>
      </c>
      <c r="K84" s="23" t="str">
        <f>Continental!$C$7</f>
        <v>xx.12.2025</v>
      </c>
      <c r="M84" s="23" t="str">
        <f t="shared" si="2"/>
        <v>72xxxxx</v>
      </c>
      <c r="N84" s="23" t="s">
        <v>687</v>
      </c>
      <c r="O84" s="23" t="s">
        <v>688</v>
      </c>
      <c r="R84" s="23" t="s">
        <v>689</v>
      </c>
      <c r="T84" s="28" t="s">
        <v>690</v>
      </c>
      <c r="U84" s="27" t="str">
        <f>Continental!$B$7</f>
        <v>24.05.2025</v>
      </c>
      <c r="X84" s="32"/>
      <c r="Y84" s="31"/>
      <c r="Z84" s="23" t="s">
        <v>691</v>
      </c>
      <c r="AA84" s="23" t="str">
        <f>'[1]Continental 2024'!$K$4</f>
        <v xml:space="preserve">  </v>
      </c>
    </row>
    <row r="85" spans="1:27" ht="15.6" x14ac:dyDescent="0.3">
      <c r="A85" s="23" t="s">
        <v>683</v>
      </c>
      <c r="B85" s="23" t="s">
        <v>684</v>
      </c>
      <c r="C85" s="23" t="s">
        <v>685</v>
      </c>
      <c r="D85" s="23" t="s">
        <v>686</v>
      </c>
      <c r="E85" s="23" t="str">
        <f>Continental!$A$7</f>
        <v>72xxxxx</v>
      </c>
      <c r="F85" s="33" t="s">
        <v>271</v>
      </c>
      <c r="H85" s="30">
        <f>VLOOKUP(F85,Continental!F93:J263,5,0)</f>
        <v>0</v>
      </c>
      <c r="I85" s="29" t="str">
        <f>Continental!$E$7</f>
        <v>xx.2.2025</v>
      </c>
      <c r="J85" s="23" t="str">
        <f>Continental!$D$7</f>
        <v>Referansetekst eller nummer / uke</v>
      </c>
      <c r="K85" s="23" t="str">
        <f>Continental!$C$7</f>
        <v>xx.12.2025</v>
      </c>
      <c r="M85" s="23" t="str">
        <f t="shared" si="2"/>
        <v>72xxxxx</v>
      </c>
      <c r="N85" s="23" t="s">
        <v>687</v>
      </c>
      <c r="O85" s="23" t="s">
        <v>688</v>
      </c>
      <c r="R85" s="23" t="s">
        <v>689</v>
      </c>
      <c r="T85" s="28" t="s">
        <v>690</v>
      </c>
      <c r="U85" s="27" t="str">
        <f>Continental!$B$7</f>
        <v>24.05.2025</v>
      </c>
      <c r="X85" s="32"/>
      <c r="Y85" s="31"/>
      <c r="Z85" s="23" t="s">
        <v>691</v>
      </c>
      <c r="AA85" s="23" t="str">
        <f>'[1]Continental 2024'!$K$4</f>
        <v xml:space="preserve">  </v>
      </c>
    </row>
    <row r="86" spans="1:27" ht="15.6" x14ac:dyDescent="0.3">
      <c r="A86" s="23" t="s">
        <v>683</v>
      </c>
      <c r="B86" s="23" t="s">
        <v>684</v>
      </c>
      <c r="C86" s="23" t="s">
        <v>685</v>
      </c>
      <c r="D86" s="23" t="s">
        <v>686</v>
      </c>
      <c r="E86" s="23" t="str">
        <f>Continental!$A$7</f>
        <v>72xxxxx</v>
      </c>
      <c r="F86" s="33" t="s">
        <v>273</v>
      </c>
      <c r="H86" s="30">
        <f>VLOOKUP(F86,Continental!F94:J264,5,0)</f>
        <v>0</v>
      </c>
      <c r="I86" s="29" t="str">
        <f>Continental!$E$7</f>
        <v>xx.2.2025</v>
      </c>
      <c r="J86" s="23" t="str">
        <f>Continental!$D$7</f>
        <v>Referansetekst eller nummer / uke</v>
      </c>
      <c r="K86" s="23" t="str">
        <f>Continental!$C$7</f>
        <v>xx.12.2025</v>
      </c>
      <c r="M86" s="23" t="str">
        <f t="shared" si="2"/>
        <v>72xxxxx</v>
      </c>
      <c r="N86" s="23" t="s">
        <v>687</v>
      </c>
      <c r="O86" s="23" t="s">
        <v>688</v>
      </c>
      <c r="R86" s="23" t="s">
        <v>689</v>
      </c>
      <c r="T86" s="28" t="s">
        <v>690</v>
      </c>
      <c r="U86" s="27" t="str">
        <f>Continental!$B$7</f>
        <v>24.05.2025</v>
      </c>
      <c r="X86" s="32"/>
      <c r="Y86" s="31"/>
      <c r="Z86" s="23" t="s">
        <v>691</v>
      </c>
      <c r="AA86" s="23" t="str">
        <f>'[1]Continental 2024'!$K$4</f>
        <v xml:space="preserve">  </v>
      </c>
    </row>
    <row r="87" spans="1:27" ht="15.6" x14ac:dyDescent="0.3">
      <c r="A87" s="23" t="s">
        <v>683</v>
      </c>
      <c r="B87" s="23" t="s">
        <v>684</v>
      </c>
      <c r="C87" s="23" t="s">
        <v>685</v>
      </c>
      <c r="D87" s="23" t="s">
        <v>686</v>
      </c>
      <c r="E87" s="23" t="str">
        <f>Continental!$A$7</f>
        <v>72xxxxx</v>
      </c>
      <c r="F87" s="33" t="s">
        <v>277</v>
      </c>
      <c r="H87" s="30">
        <f>VLOOKUP(F87,Continental!F95:J265,5,0)</f>
        <v>0</v>
      </c>
      <c r="I87" s="29" t="str">
        <f>Continental!$E$7</f>
        <v>xx.2.2025</v>
      </c>
      <c r="J87" s="23" t="str">
        <f>Continental!$D$7</f>
        <v>Referansetekst eller nummer / uke</v>
      </c>
      <c r="K87" s="23" t="str">
        <f>Continental!$C$7</f>
        <v>xx.12.2025</v>
      </c>
      <c r="M87" s="23" t="str">
        <f t="shared" si="2"/>
        <v>72xxxxx</v>
      </c>
      <c r="N87" s="23" t="s">
        <v>687</v>
      </c>
      <c r="O87" s="23" t="s">
        <v>688</v>
      </c>
      <c r="R87" s="23" t="s">
        <v>689</v>
      </c>
      <c r="T87" s="28" t="s">
        <v>690</v>
      </c>
      <c r="U87" s="27" t="str">
        <f>Continental!$B$7</f>
        <v>24.05.2025</v>
      </c>
      <c r="X87" s="32"/>
      <c r="Y87" s="31"/>
      <c r="Z87" s="23" t="s">
        <v>691</v>
      </c>
      <c r="AA87" s="23" t="str">
        <f>'[1]Continental 2024'!$K$4</f>
        <v xml:space="preserve">  </v>
      </c>
    </row>
    <row r="88" spans="1:27" ht="15.6" x14ac:dyDescent="0.3">
      <c r="A88" s="23" t="s">
        <v>683</v>
      </c>
      <c r="B88" s="23" t="s">
        <v>684</v>
      </c>
      <c r="C88" s="23" t="s">
        <v>685</v>
      </c>
      <c r="D88" s="23" t="s">
        <v>686</v>
      </c>
      <c r="E88" s="23" t="str">
        <f>Continental!$A$7</f>
        <v>72xxxxx</v>
      </c>
      <c r="F88" s="33" t="s">
        <v>279</v>
      </c>
      <c r="H88" s="30">
        <f>VLOOKUP(F88,Continental!F96:J266,5,0)</f>
        <v>0</v>
      </c>
      <c r="I88" s="29" t="str">
        <f>Continental!$E$7</f>
        <v>xx.2.2025</v>
      </c>
      <c r="J88" s="23" t="str">
        <f>Continental!$D$7</f>
        <v>Referansetekst eller nummer / uke</v>
      </c>
      <c r="K88" s="23" t="str">
        <f>Continental!$C$7</f>
        <v>xx.12.2025</v>
      </c>
      <c r="M88" s="23" t="str">
        <f t="shared" si="2"/>
        <v>72xxxxx</v>
      </c>
      <c r="N88" s="23" t="s">
        <v>687</v>
      </c>
      <c r="O88" s="23" t="s">
        <v>688</v>
      </c>
      <c r="R88" s="23" t="s">
        <v>689</v>
      </c>
      <c r="T88" s="28" t="s">
        <v>690</v>
      </c>
      <c r="U88" s="27" t="str">
        <f>Continental!$B$7</f>
        <v>24.05.2025</v>
      </c>
      <c r="X88" s="32"/>
      <c r="Y88" s="31"/>
      <c r="Z88" s="23" t="s">
        <v>691</v>
      </c>
      <c r="AA88" s="23" t="str">
        <f>'[1]Continental 2024'!$K$4</f>
        <v xml:space="preserve">  </v>
      </c>
    </row>
    <row r="89" spans="1:27" ht="15.6" x14ac:dyDescent="0.3">
      <c r="A89" s="23" t="s">
        <v>683</v>
      </c>
      <c r="B89" s="23" t="s">
        <v>684</v>
      </c>
      <c r="C89" s="23" t="s">
        <v>685</v>
      </c>
      <c r="D89" s="23" t="s">
        <v>686</v>
      </c>
      <c r="E89" s="23" t="str">
        <f>Continental!$A$7</f>
        <v>72xxxxx</v>
      </c>
      <c r="F89" s="33" t="s">
        <v>281</v>
      </c>
      <c r="H89" s="30">
        <f>VLOOKUP(F89,Continental!F97:J267,5,0)</f>
        <v>0</v>
      </c>
      <c r="I89" s="29" t="str">
        <f>Continental!$E$7</f>
        <v>xx.2.2025</v>
      </c>
      <c r="J89" s="23" t="str">
        <f>Continental!$D$7</f>
        <v>Referansetekst eller nummer / uke</v>
      </c>
      <c r="K89" s="23" t="str">
        <f>Continental!$C$7</f>
        <v>xx.12.2025</v>
      </c>
      <c r="M89" s="23" t="str">
        <f t="shared" si="2"/>
        <v>72xxxxx</v>
      </c>
      <c r="N89" s="23" t="s">
        <v>687</v>
      </c>
      <c r="O89" s="23" t="s">
        <v>688</v>
      </c>
      <c r="R89" s="23" t="s">
        <v>689</v>
      </c>
      <c r="T89" s="28" t="s">
        <v>690</v>
      </c>
      <c r="U89" s="27" t="str">
        <f>Continental!$B$7</f>
        <v>24.05.2025</v>
      </c>
      <c r="X89" s="32"/>
      <c r="Y89" s="31"/>
      <c r="Z89" s="23" t="s">
        <v>691</v>
      </c>
      <c r="AA89" s="23" t="str">
        <f>'[1]Continental 2024'!$K$4</f>
        <v xml:space="preserve">  </v>
      </c>
    </row>
    <row r="90" spans="1:27" ht="15.6" x14ac:dyDescent="0.3">
      <c r="A90" s="23" t="s">
        <v>683</v>
      </c>
      <c r="B90" s="23" t="s">
        <v>684</v>
      </c>
      <c r="C90" s="23" t="s">
        <v>685</v>
      </c>
      <c r="D90" s="23" t="s">
        <v>686</v>
      </c>
      <c r="E90" s="23" t="str">
        <f>Continental!$A$7</f>
        <v>72xxxxx</v>
      </c>
      <c r="F90" s="33" t="s">
        <v>283</v>
      </c>
      <c r="H90" s="30">
        <f>VLOOKUP(F90,Continental!F98:J268,5,0)</f>
        <v>0</v>
      </c>
      <c r="I90" s="29" t="str">
        <f>Continental!$E$7</f>
        <v>xx.2.2025</v>
      </c>
      <c r="J90" s="23" t="str">
        <f>Continental!$D$7</f>
        <v>Referansetekst eller nummer / uke</v>
      </c>
      <c r="K90" s="23" t="str">
        <f>Continental!$C$7</f>
        <v>xx.12.2025</v>
      </c>
      <c r="M90" s="23" t="str">
        <f t="shared" si="2"/>
        <v>72xxxxx</v>
      </c>
      <c r="N90" s="23" t="s">
        <v>687</v>
      </c>
      <c r="O90" s="23" t="s">
        <v>688</v>
      </c>
      <c r="R90" s="23" t="s">
        <v>689</v>
      </c>
      <c r="T90" s="28" t="s">
        <v>690</v>
      </c>
      <c r="U90" s="27" t="str">
        <f>Continental!$B$7</f>
        <v>24.05.2025</v>
      </c>
      <c r="X90" s="32"/>
      <c r="Y90" s="31"/>
      <c r="Z90" s="23" t="s">
        <v>691</v>
      </c>
      <c r="AA90" s="23" t="str">
        <f>'[1]Continental 2024'!$K$4</f>
        <v xml:space="preserve">  </v>
      </c>
    </row>
    <row r="91" spans="1:27" ht="15.6" x14ac:dyDescent="0.3">
      <c r="A91" s="23" t="s">
        <v>683</v>
      </c>
      <c r="B91" s="23" t="s">
        <v>684</v>
      </c>
      <c r="C91" s="23" t="s">
        <v>685</v>
      </c>
      <c r="D91" s="23" t="s">
        <v>686</v>
      </c>
      <c r="E91" s="23" t="str">
        <f>Continental!$A$7</f>
        <v>72xxxxx</v>
      </c>
      <c r="F91" s="33" t="s">
        <v>285</v>
      </c>
      <c r="H91" s="30">
        <f>VLOOKUP(F91,Continental!F99:J269,5,0)</f>
        <v>0</v>
      </c>
      <c r="I91" s="29" t="str">
        <f>Continental!$E$7</f>
        <v>xx.2.2025</v>
      </c>
      <c r="J91" s="23" t="str">
        <f>Continental!$D$7</f>
        <v>Referansetekst eller nummer / uke</v>
      </c>
      <c r="K91" s="23" t="str">
        <f>Continental!$C$7</f>
        <v>xx.12.2025</v>
      </c>
      <c r="M91" s="23" t="str">
        <f t="shared" si="2"/>
        <v>72xxxxx</v>
      </c>
      <c r="N91" s="23" t="s">
        <v>687</v>
      </c>
      <c r="O91" s="23" t="s">
        <v>688</v>
      </c>
      <c r="R91" s="23" t="s">
        <v>689</v>
      </c>
      <c r="T91" s="28" t="s">
        <v>690</v>
      </c>
      <c r="U91" s="27" t="str">
        <f>Continental!$B$7</f>
        <v>24.05.2025</v>
      </c>
      <c r="X91" s="32"/>
      <c r="Y91" s="31"/>
      <c r="Z91" s="23" t="s">
        <v>691</v>
      </c>
      <c r="AA91" s="23" t="str">
        <f>'[1]Continental 2024'!$K$4</f>
        <v xml:space="preserve">  </v>
      </c>
    </row>
    <row r="92" spans="1:27" ht="15.6" x14ac:dyDescent="0.3">
      <c r="A92" s="23" t="s">
        <v>683</v>
      </c>
      <c r="B92" s="23" t="s">
        <v>684</v>
      </c>
      <c r="C92" s="23" t="s">
        <v>685</v>
      </c>
      <c r="D92" s="23" t="s">
        <v>686</v>
      </c>
      <c r="E92" s="23" t="str">
        <f>Continental!$A$7</f>
        <v>72xxxxx</v>
      </c>
      <c r="F92" s="33" t="s">
        <v>287</v>
      </c>
      <c r="H92" s="30">
        <f>VLOOKUP(F92,Continental!F100:J270,5,0)</f>
        <v>0</v>
      </c>
      <c r="I92" s="29" t="str">
        <f>Continental!$E$7</f>
        <v>xx.2.2025</v>
      </c>
      <c r="J92" s="23" t="str">
        <f>Continental!$D$7</f>
        <v>Referansetekst eller nummer / uke</v>
      </c>
      <c r="K92" s="23" t="str">
        <f>Continental!$C$7</f>
        <v>xx.12.2025</v>
      </c>
      <c r="M92" s="23" t="str">
        <f t="shared" si="2"/>
        <v>72xxxxx</v>
      </c>
      <c r="N92" s="23" t="s">
        <v>687</v>
      </c>
      <c r="O92" s="23" t="s">
        <v>688</v>
      </c>
      <c r="R92" s="23" t="s">
        <v>689</v>
      </c>
      <c r="T92" s="28" t="s">
        <v>690</v>
      </c>
      <c r="U92" s="27" t="str">
        <f>Continental!$B$7</f>
        <v>24.05.2025</v>
      </c>
      <c r="X92" s="32"/>
      <c r="Y92" s="31"/>
      <c r="Z92" s="23" t="s">
        <v>691</v>
      </c>
      <c r="AA92" s="23" t="str">
        <f>'[1]Continental 2024'!$K$4</f>
        <v xml:space="preserve">  </v>
      </c>
    </row>
    <row r="93" spans="1:27" ht="15.6" x14ac:dyDescent="0.3">
      <c r="A93" s="23" t="s">
        <v>683</v>
      </c>
      <c r="B93" s="23" t="s">
        <v>684</v>
      </c>
      <c r="C93" s="23" t="s">
        <v>685</v>
      </c>
      <c r="D93" s="23" t="s">
        <v>686</v>
      </c>
      <c r="E93" s="23" t="str">
        <f>Continental!$A$7</f>
        <v>72xxxxx</v>
      </c>
      <c r="F93" s="33" t="s">
        <v>289</v>
      </c>
      <c r="H93" s="30">
        <f>VLOOKUP(F93,Continental!F101:J271,5,0)</f>
        <v>0</v>
      </c>
      <c r="I93" s="29" t="str">
        <f>Continental!$E$7</f>
        <v>xx.2.2025</v>
      </c>
      <c r="J93" s="23" t="str">
        <f>Continental!$D$7</f>
        <v>Referansetekst eller nummer / uke</v>
      </c>
      <c r="K93" s="23" t="str">
        <f>Continental!$C$7</f>
        <v>xx.12.2025</v>
      </c>
      <c r="M93" s="23" t="str">
        <f t="shared" si="2"/>
        <v>72xxxxx</v>
      </c>
      <c r="N93" s="23" t="s">
        <v>687</v>
      </c>
      <c r="O93" s="23" t="s">
        <v>688</v>
      </c>
      <c r="R93" s="23" t="s">
        <v>689</v>
      </c>
      <c r="T93" s="28" t="s">
        <v>690</v>
      </c>
      <c r="U93" s="27" t="str">
        <f>Continental!$B$7</f>
        <v>24.05.2025</v>
      </c>
      <c r="X93" s="32"/>
      <c r="Y93" s="31"/>
      <c r="Z93" s="23" t="s">
        <v>691</v>
      </c>
      <c r="AA93" s="23" t="str">
        <f>'[1]Continental 2024'!$K$4</f>
        <v xml:space="preserve">  </v>
      </c>
    </row>
    <row r="94" spans="1:27" ht="15.6" x14ac:dyDescent="0.3">
      <c r="A94" s="23" t="s">
        <v>683</v>
      </c>
      <c r="B94" s="23" t="s">
        <v>684</v>
      </c>
      <c r="C94" s="23" t="s">
        <v>685</v>
      </c>
      <c r="D94" s="23" t="s">
        <v>686</v>
      </c>
      <c r="E94" s="23" t="str">
        <f>Continental!$A$7</f>
        <v>72xxxxx</v>
      </c>
      <c r="F94" s="33" t="s">
        <v>291</v>
      </c>
      <c r="H94" s="30">
        <f>VLOOKUP(F94,Continental!F102:J272,5,0)</f>
        <v>0</v>
      </c>
      <c r="I94" s="29" t="str">
        <f>Continental!$E$7</f>
        <v>xx.2.2025</v>
      </c>
      <c r="J94" s="23" t="str">
        <f>Continental!$D$7</f>
        <v>Referansetekst eller nummer / uke</v>
      </c>
      <c r="K94" s="23" t="str">
        <f>Continental!$C$7</f>
        <v>xx.12.2025</v>
      </c>
      <c r="M94" s="23" t="str">
        <f t="shared" si="2"/>
        <v>72xxxxx</v>
      </c>
      <c r="N94" s="23" t="s">
        <v>687</v>
      </c>
      <c r="O94" s="23" t="s">
        <v>688</v>
      </c>
      <c r="R94" s="23" t="s">
        <v>689</v>
      </c>
      <c r="T94" s="28" t="s">
        <v>690</v>
      </c>
      <c r="U94" s="27" t="str">
        <f>Continental!$B$7</f>
        <v>24.05.2025</v>
      </c>
      <c r="X94" s="32"/>
      <c r="Y94" s="31"/>
      <c r="Z94" s="23" t="s">
        <v>691</v>
      </c>
      <c r="AA94" s="23" t="str">
        <f>'[1]Continental 2024'!$K$4</f>
        <v xml:space="preserve">  </v>
      </c>
    </row>
    <row r="95" spans="1:27" ht="15.6" x14ac:dyDescent="0.3">
      <c r="A95" s="23" t="s">
        <v>683</v>
      </c>
      <c r="B95" s="23" t="s">
        <v>684</v>
      </c>
      <c r="C95" s="23" t="s">
        <v>685</v>
      </c>
      <c r="D95" s="23" t="s">
        <v>686</v>
      </c>
      <c r="E95" s="23" t="str">
        <f>Continental!$A$7</f>
        <v>72xxxxx</v>
      </c>
      <c r="F95" s="33" t="s">
        <v>295</v>
      </c>
      <c r="H95" s="30">
        <f>VLOOKUP(F95,Continental!F103:J273,5,0)</f>
        <v>0</v>
      </c>
      <c r="I95" s="29" t="str">
        <f>Continental!$E$7</f>
        <v>xx.2.2025</v>
      </c>
      <c r="J95" s="23" t="str">
        <f>Continental!$D$7</f>
        <v>Referansetekst eller nummer / uke</v>
      </c>
      <c r="K95" s="23" t="str">
        <f>Continental!$C$7</f>
        <v>xx.12.2025</v>
      </c>
      <c r="M95" s="23" t="str">
        <f t="shared" si="2"/>
        <v>72xxxxx</v>
      </c>
      <c r="N95" s="23" t="s">
        <v>687</v>
      </c>
      <c r="O95" s="23" t="s">
        <v>688</v>
      </c>
      <c r="R95" s="23" t="s">
        <v>689</v>
      </c>
      <c r="T95" s="28" t="s">
        <v>690</v>
      </c>
      <c r="U95" s="27" t="str">
        <f>Continental!$B$7</f>
        <v>24.05.2025</v>
      </c>
      <c r="X95" s="32"/>
      <c r="Y95" s="31"/>
      <c r="Z95" s="23" t="s">
        <v>691</v>
      </c>
      <c r="AA95" s="23" t="str">
        <f>'[1]Continental 2024'!$K$4</f>
        <v xml:space="preserve">  </v>
      </c>
    </row>
    <row r="96" spans="1:27" ht="15.6" x14ac:dyDescent="0.3">
      <c r="A96" s="23" t="s">
        <v>683</v>
      </c>
      <c r="B96" s="23" t="s">
        <v>684</v>
      </c>
      <c r="C96" s="23" t="s">
        <v>685</v>
      </c>
      <c r="D96" s="23" t="s">
        <v>686</v>
      </c>
      <c r="E96" s="23" t="str">
        <f>Continental!$A$7</f>
        <v>72xxxxx</v>
      </c>
      <c r="F96" s="33" t="s">
        <v>297</v>
      </c>
      <c r="H96" s="30">
        <f>VLOOKUP(F96,Continental!F104:J274,5,0)</f>
        <v>0</v>
      </c>
      <c r="I96" s="29" t="str">
        <f>Continental!$E$7</f>
        <v>xx.2.2025</v>
      </c>
      <c r="J96" s="23" t="str">
        <f>Continental!$D$7</f>
        <v>Referansetekst eller nummer / uke</v>
      </c>
      <c r="K96" s="23" t="str">
        <f>Continental!$C$7</f>
        <v>xx.12.2025</v>
      </c>
      <c r="M96" s="23" t="str">
        <f t="shared" si="2"/>
        <v>72xxxxx</v>
      </c>
      <c r="N96" s="23" t="s">
        <v>687</v>
      </c>
      <c r="O96" s="23" t="s">
        <v>688</v>
      </c>
      <c r="R96" s="23" t="s">
        <v>689</v>
      </c>
      <c r="T96" s="28" t="s">
        <v>690</v>
      </c>
      <c r="U96" s="27" t="str">
        <f>Continental!$B$7</f>
        <v>24.05.2025</v>
      </c>
      <c r="X96" s="32"/>
      <c r="Y96" s="31"/>
      <c r="Z96" s="23" t="s">
        <v>691</v>
      </c>
      <c r="AA96" s="23" t="str">
        <f>'[1]Continental 2024'!$K$4</f>
        <v xml:space="preserve">  </v>
      </c>
    </row>
    <row r="97" spans="1:27" ht="15.6" x14ac:dyDescent="0.3">
      <c r="A97" s="23" t="s">
        <v>683</v>
      </c>
      <c r="B97" s="23" t="s">
        <v>684</v>
      </c>
      <c r="C97" s="23" t="s">
        <v>685</v>
      </c>
      <c r="D97" s="23" t="s">
        <v>686</v>
      </c>
      <c r="E97" s="23" t="str">
        <f>Continental!$A$7</f>
        <v>72xxxxx</v>
      </c>
      <c r="F97" s="33" t="s">
        <v>301</v>
      </c>
      <c r="H97" s="30">
        <f>VLOOKUP(F97,Continental!F105:J275,5,0)</f>
        <v>0</v>
      </c>
      <c r="I97" s="29" t="str">
        <f>Continental!$E$7</f>
        <v>xx.2.2025</v>
      </c>
      <c r="J97" s="23" t="str">
        <f>Continental!$D$7</f>
        <v>Referansetekst eller nummer / uke</v>
      </c>
      <c r="K97" s="23" t="str">
        <f>Continental!$C$7</f>
        <v>xx.12.2025</v>
      </c>
      <c r="M97" s="23" t="str">
        <f t="shared" si="2"/>
        <v>72xxxxx</v>
      </c>
      <c r="N97" s="23" t="s">
        <v>687</v>
      </c>
      <c r="O97" s="23" t="s">
        <v>688</v>
      </c>
      <c r="R97" s="23" t="s">
        <v>689</v>
      </c>
      <c r="T97" s="28" t="s">
        <v>690</v>
      </c>
      <c r="U97" s="27" t="str">
        <f>Continental!$B$7</f>
        <v>24.05.2025</v>
      </c>
      <c r="X97" s="32"/>
      <c r="Y97" s="31"/>
      <c r="Z97" s="23" t="s">
        <v>691</v>
      </c>
      <c r="AA97" s="23" t="str">
        <f>'[1]Continental 2024'!$K$4</f>
        <v xml:space="preserve">  </v>
      </c>
    </row>
    <row r="98" spans="1:27" ht="15.6" x14ac:dyDescent="0.3">
      <c r="A98" s="23" t="s">
        <v>683</v>
      </c>
      <c r="B98" s="23" t="s">
        <v>684</v>
      </c>
      <c r="C98" s="23" t="s">
        <v>685</v>
      </c>
      <c r="D98" s="23" t="s">
        <v>686</v>
      </c>
      <c r="E98" s="23" t="str">
        <f>Continental!$A$7</f>
        <v>72xxxxx</v>
      </c>
      <c r="F98" s="33" t="s">
        <v>305</v>
      </c>
      <c r="H98" s="30">
        <f>VLOOKUP(F98,Continental!F106:J276,5,0)</f>
        <v>0</v>
      </c>
      <c r="I98" s="29" t="str">
        <f>Continental!$E$7</f>
        <v>xx.2.2025</v>
      </c>
      <c r="J98" s="23" t="str">
        <f>Continental!$D$7</f>
        <v>Referansetekst eller nummer / uke</v>
      </c>
      <c r="K98" s="23" t="str">
        <f>Continental!$C$7</f>
        <v>xx.12.2025</v>
      </c>
      <c r="M98" s="23" t="str">
        <f t="shared" ref="M98:M128" si="3">E98</f>
        <v>72xxxxx</v>
      </c>
      <c r="N98" s="23" t="s">
        <v>687</v>
      </c>
      <c r="O98" s="23" t="s">
        <v>688</v>
      </c>
      <c r="R98" s="23" t="s">
        <v>689</v>
      </c>
      <c r="T98" s="28" t="s">
        <v>690</v>
      </c>
      <c r="U98" s="27" t="str">
        <f>Continental!$B$7</f>
        <v>24.05.2025</v>
      </c>
      <c r="X98" s="32"/>
      <c r="Y98" s="31"/>
      <c r="Z98" s="23" t="s">
        <v>691</v>
      </c>
      <c r="AA98" s="23" t="str">
        <f>'[1]Continental 2024'!$K$4</f>
        <v xml:space="preserve">  </v>
      </c>
    </row>
    <row r="99" spans="1:27" ht="15.6" x14ac:dyDescent="0.3">
      <c r="A99" s="23" t="s">
        <v>683</v>
      </c>
      <c r="B99" s="23" t="s">
        <v>684</v>
      </c>
      <c r="C99" s="23" t="s">
        <v>685</v>
      </c>
      <c r="D99" s="23" t="s">
        <v>686</v>
      </c>
      <c r="E99" s="23" t="str">
        <f>Continental!$A$7</f>
        <v>72xxxxx</v>
      </c>
      <c r="F99" s="33" t="s">
        <v>309</v>
      </c>
      <c r="H99" s="30">
        <f>VLOOKUP(F99,Continental!F107:J277,5,0)</f>
        <v>0</v>
      </c>
      <c r="I99" s="29" t="str">
        <f>Continental!$E$7</f>
        <v>xx.2.2025</v>
      </c>
      <c r="J99" s="23" t="str">
        <f>Continental!$D$7</f>
        <v>Referansetekst eller nummer / uke</v>
      </c>
      <c r="K99" s="23" t="str">
        <f>Continental!$C$7</f>
        <v>xx.12.2025</v>
      </c>
      <c r="M99" s="23" t="str">
        <f t="shared" si="3"/>
        <v>72xxxxx</v>
      </c>
      <c r="N99" s="23" t="s">
        <v>687</v>
      </c>
      <c r="O99" s="23" t="s">
        <v>688</v>
      </c>
      <c r="R99" s="23" t="s">
        <v>689</v>
      </c>
      <c r="T99" s="28" t="s">
        <v>690</v>
      </c>
      <c r="U99" s="27" t="str">
        <f>Continental!$B$7</f>
        <v>24.05.2025</v>
      </c>
      <c r="X99" s="32"/>
      <c r="Y99" s="31"/>
      <c r="Z99" s="23" t="s">
        <v>691</v>
      </c>
      <c r="AA99" s="23" t="str">
        <f>'[1]Continental 2024'!$K$4</f>
        <v xml:space="preserve">  </v>
      </c>
    </row>
    <row r="100" spans="1:27" ht="15.6" x14ac:dyDescent="0.3">
      <c r="A100" s="23" t="s">
        <v>683</v>
      </c>
      <c r="B100" s="23" t="s">
        <v>684</v>
      </c>
      <c r="C100" s="23" t="s">
        <v>685</v>
      </c>
      <c r="D100" s="23" t="s">
        <v>686</v>
      </c>
      <c r="E100" s="23" t="str">
        <f>Continental!$A$7</f>
        <v>72xxxxx</v>
      </c>
      <c r="F100" s="33" t="s">
        <v>311</v>
      </c>
      <c r="H100" s="30">
        <f>VLOOKUP(F100,Continental!F108:J278,5,0)</f>
        <v>0</v>
      </c>
      <c r="I100" s="29" t="str">
        <f>Continental!$E$7</f>
        <v>xx.2.2025</v>
      </c>
      <c r="J100" s="23" t="str">
        <f>Continental!$D$7</f>
        <v>Referansetekst eller nummer / uke</v>
      </c>
      <c r="K100" s="23" t="str">
        <f>Continental!$C$7</f>
        <v>xx.12.2025</v>
      </c>
      <c r="M100" s="23" t="str">
        <f t="shared" si="3"/>
        <v>72xxxxx</v>
      </c>
      <c r="N100" s="23" t="s">
        <v>687</v>
      </c>
      <c r="O100" s="23" t="s">
        <v>688</v>
      </c>
      <c r="R100" s="23" t="s">
        <v>689</v>
      </c>
      <c r="T100" s="28" t="s">
        <v>690</v>
      </c>
      <c r="U100" s="27" t="str">
        <f>Continental!$B$7</f>
        <v>24.05.2025</v>
      </c>
      <c r="X100" s="32"/>
      <c r="Y100" s="31"/>
      <c r="Z100" s="23" t="s">
        <v>691</v>
      </c>
      <c r="AA100" s="23" t="str">
        <f>'[1]Continental 2024'!$K$4</f>
        <v xml:space="preserve">  </v>
      </c>
    </row>
    <row r="101" spans="1:27" ht="15.6" x14ac:dyDescent="0.3">
      <c r="A101" s="23" t="s">
        <v>683</v>
      </c>
      <c r="B101" s="23" t="s">
        <v>684</v>
      </c>
      <c r="C101" s="23" t="s">
        <v>685</v>
      </c>
      <c r="D101" s="23" t="s">
        <v>686</v>
      </c>
      <c r="E101" s="23" t="str">
        <f>Continental!$A$7</f>
        <v>72xxxxx</v>
      </c>
      <c r="F101" s="33" t="s">
        <v>313</v>
      </c>
      <c r="H101" s="30">
        <f>VLOOKUP(F101,Continental!F109:J279,5,0)</f>
        <v>0</v>
      </c>
      <c r="I101" s="29" t="str">
        <f>Continental!$E$7</f>
        <v>xx.2.2025</v>
      </c>
      <c r="J101" s="23" t="str">
        <f>Continental!$D$7</f>
        <v>Referansetekst eller nummer / uke</v>
      </c>
      <c r="K101" s="23" t="str">
        <f>Continental!$C$7</f>
        <v>xx.12.2025</v>
      </c>
      <c r="M101" s="23" t="str">
        <f t="shared" si="3"/>
        <v>72xxxxx</v>
      </c>
      <c r="N101" s="23" t="s">
        <v>687</v>
      </c>
      <c r="O101" s="23" t="s">
        <v>688</v>
      </c>
      <c r="R101" s="23" t="s">
        <v>689</v>
      </c>
      <c r="T101" s="28" t="s">
        <v>690</v>
      </c>
      <c r="U101" s="27" t="str">
        <f>Continental!$B$7</f>
        <v>24.05.2025</v>
      </c>
      <c r="X101" s="32"/>
      <c r="Y101" s="31"/>
      <c r="Z101" s="23" t="s">
        <v>691</v>
      </c>
      <c r="AA101" s="23" t="str">
        <f>'[1]Continental 2024'!$K$4</f>
        <v xml:space="preserve">  </v>
      </c>
    </row>
    <row r="102" spans="1:27" ht="15.6" x14ac:dyDescent="0.3">
      <c r="A102" s="23" t="s">
        <v>683</v>
      </c>
      <c r="B102" s="23" t="s">
        <v>684</v>
      </c>
      <c r="C102" s="23" t="s">
        <v>685</v>
      </c>
      <c r="D102" s="23" t="s">
        <v>686</v>
      </c>
      <c r="E102" s="23" t="str">
        <f>Continental!$A$7</f>
        <v>72xxxxx</v>
      </c>
      <c r="F102" s="33" t="s">
        <v>315</v>
      </c>
      <c r="H102" s="30">
        <f>VLOOKUP(F102,Continental!F110:J280,5,0)</f>
        <v>0</v>
      </c>
      <c r="I102" s="29" t="str">
        <f>Continental!$E$7</f>
        <v>xx.2.2025</v>
      </c>
      <c r="J102" s="23" t="str">
        <f>Continental!$D$7</f>
        <v>Referansetekst eller nummer / uke</v>
      </c>
      <c r="K102" s="23" t="str">
        <f>Continental!$C$7</f>
        <v>xx.12.2025</v>
      </c>
      <c r="M102" s="23" t="str">
        <f t="shared" si="3"/>
        <v>72xxxxx</v>
      </c>
      <c r="N102" s="23" t="s">
        <v>687</v>
      </c>
      <c r="O102" s="23" t="s">
        <v>688</v>
      </c>
      <c r="R102" s="23" t="s">
        <v>689</v>
      </c>
      <c r="T102" s="28" t="s">
        <v>690</v>
      </c>
      <c r="U102" s="27" t="str">
        <f>Continental!$B$7</f>
        <v>24.05.2025</v>
      </c>
      <c r="X102" s="32"/>
      <c r="Y102" s="31"/>
      <c r="Z102" s="23" t="s">
        <v>691</v>
      </c>
      <c r="AA102" s="23" t="str">
        <f>'[1]Continental 2024'!$K$4</f>
        <v xml:space="preserve">  </v>
      </c>
    </row>
    <row r="103" spans="1:27" ht="15.6" x14ac:dyDescent="0.3">
      <c r="A103" s="23" t="s">
        <v>683</v>
      </c>
      <c r="B103" s="23" t="s">
        <v>684</v>
      </c>
      <c r="C103" s="23" t="s">
        <v>685</v>
      </c>
      <c r="D103" s="23" t="s">
        <v>686</v>
      </c>
      <c r="E103" s="23" t="str">
        <f>Continental!$A$7</f>
        <v>72xxxxx</v>
      </c>
      <c r="F103" s="33" t="s">
        <v>319</v>
      </c>
      <c r="H103" s="30">
        <f>VLOOKUP(F103,Continental!F111:J281,5,0)</f>
        <v>0</v>
      </c>
      <c r="I103" s="29" t="str">
        <f>Continental!$E$7</f>
        <v>xx.2.2025</v>
      </c>
      <c r="J103" s="23" t="str">
        <f>Continental!$D$7</f>
        <v>Referansetekst eller nummer / uke</v>
      </c>
      <c r="K103" s="23" t="str">
        <f>Continental!$C$7</f>
        <v>xx.12.2025</v>
      </c>
      <c r="M103" s="23" t="str">
        <f t="shared" si="3"/>
        <v>72xxxxx</v>
      </c>
      <c r="N103" s="23" t="s">
        <v>687</v>
      </c>
      <c r="O103" s="23" t="s">
        <v>688</v>
      </c>
      <c r="R103" s="23" t="s">
        <v>689</v>
      </c>
      <c r="T103" s="28" t="s">
        <v>690</v>
      </c>
      <c r="U103" s="27" t="str">
        <f>Continental!$B$7</f>
        <v>24.05.2025</v>
      </c>
      <c r="X103" s="32"/>
      <c r="Y103" s="31"/>
      <c r="Z103" s="23" t="s">
        <v>691</v>
      </c>
      <c r="AA103" s="23" t="str">
        <f>'[1]Continental 2024'!$K$4</f>
        <v xml:space="preserve">  </v>
      </c>
    </row>
    <row r="104" spans="1:27" ht="15.6" x14ac:dyDescent="0.3">
      <c r="A104" s="23" t="s">
        <v>683</v>
      </c>
      <c r="B104" s="23" t="s">
        <v>684</v>
      </c>
      <c r="C104" s="23" t="s">
        <v>685</v>
      </c>
      <c r="D104" s="23" t="s">
        <v>686</v>
      </c>
      <c r="E104" s="23" t="str">
        <f>Continental!$A$7</f>
        <v>72xxxxx</v>
      </c>
      <c r="F104" s="33" t="s">
        <v>322</v>
      </c>
      <c r="H104" s="30">
        <f>VLOOKUP(F104,Continental!F112:J282,5,0)</f>
        <v>0</v>
      </c>
      <c r="I104" s="29" t="str">
        <f>Continental!$E$7</f>
        <v>xx.2.2025</v>
      </c>
      <c r="J104" s="23" t="str">
        <f>Continental!$D$7</f>
        <v>Referansetekst eller nummer / uke</v>
      </c>
      <c r="K104" s="23" t="str">
        <f>Continental!$C$7</f>
        <v>xx.12.2025</v>
      </c>
      <c r="M104" s="23" t="str">
        <f t="shared" si="3"/>
        <v>72xxxxx</v>
      </c>
      <c r="N104" s="23" t="s">
        <v>687</v>
      </c>
      <c r="O104" s="23" t="s">
        <v>688</v>
      </c>
      <c r="R104" s="23" t="s">
        <v>689</v>
      </c>
      <c r="T104" s="28" t="s">
        <v>690</v>
      </c>
      <c r="U104" s="27" t="str">
        <f>Continental!$B$7</f>
        <v>24.05.2025</v>
      </c>
      <c r="X104" s="32"/>
      <c r="Y104" s="31"/>
      <c r="Z104" s="23" t="s">
        <v>691</v>
      </c>
      <c r="AA104" s="23" t="str">
        <f>'[1]Continental 2024'!$K$4</f>
        <v xml:space="preserve">  </v>
      </c>
    </row>
    <row r="105" spans="1:27" ht="15.6" x14ac:dyDescent="0.3">
      <c r="A105" s="23" t="s">
        <v>683</v>
      </c>
      <c r="B105" s="23" t="s">
        <v>684</v>
      </c>
      <c r="C105" s="23" t="s">
        <v>685</v>
      </c>
      <c r="D105" s="23" t="s">
        <v>686</v>
      </c>
      <c r="E105" s="23" t="str">
        <f>Continental!$A$7</f>
        <v>72xxxxx</v>
      </c>
      <c r="F105" s="33" t="s">
        <v>324</v>
      </c>
      <c r="H105" s="30">
        <f>VLOOKUP(F105,Continental!F113:J283,5,0)</f>
        <v>0</v>
      </c>
      <c r="I105" s="29" t="str">
        <f>Continental!$E$7</f>
        <v>xx.2.2025</v>
      </c>
      <c r="J105" s="23" t="str">
        <f>Continental!$D$7</f>
        <v>Referansetekst eller nummer / uke</v>
      </c>
      <c r="K105" s="23" t="str">
        <f>Continental!$C$7</f>
        <v>xx.12.2025</v>
      </c>
      <c r="M105" s="23" t="str">
        <f t="shared" si="3"/>
        <v>72xxxxx</v>
      </c>
      <c r="N105" s="23" t="s">
        <v>687</v>
      </c>
      <c r="O105" s="23" t="s">
        <v>688</v>
      </c>
      <c r="R105" s="23" t="s">
        <v>689</v>
      </c>
      <c r="T105" s="28" t="s">
        <v>690</v>
      </c>
      <c r="U105" s="27" t="str">
        <f>Continental!$B$7</f>
        <v>24.05.2025</v>
      </c>
      <c r="X105" s="32"/>
      <c r="Y105" s="31"/>
      <c r="Z105" s="23" t="s">
        <v>691</v>
      </c>
      <c r="AA105" s="23" t="str">
        <f>'[1]Continental 2024'!$K$4</f>
        <v xml:space="preserve">  </v>
      </c>
    </row>
    <row r="106" spans="1:27" ht="15.6" x14ac:dyDescent="0.3">
      <c r="A106" s="23" t="s">
        <v>683</v>
      </c>
      <c r="B106" s="23" t="s">
        <v>684</v>
      </c>
      <c r="C106" s="23" t="s">
        <v>685</v>
      </c>
      <c r="D106" s="23" t="s">
        <v>686</v>
      </c>
      <c r="E106" s="23" t="str">
        <f>Continental!$A$7</f>
        <v>72xxxxx</v>
      </c>
      <c r="F106" s="33" t="s">
        <v>326</v>
      </c>
      <c r="H106" s="30">
        <f>VLOOKUP(F106,Continental!F114:J284,5,0)</f>
        <v>0</v>
      </c>
      <c r="I106" s="29" t="str">
        <f>Continental!$E$7</f>
        <v>xx.2.2025</v>
      </c>
      <c r="J106" s="23" t="str">
        <f>Continental!$D$7</f>
        <v>Referansetekst eller nummer / uke</v>
      </c>
      <c r="K106" s="23" t="str">
        <f>Continental!$C$7</f>
        <v>xx.12.2025</v>
      </c>
      <c r="M106" s="23" t="str">
        <f t="shared" si="3"/>
        <v>72xxxxx</v>
      </c>
      <c r="N106" s="23" t="s">
        <v>687</v>
      </c>
      <c r="O106" s="23" t="s">
        <v>688</v>
      </c>
      <c r="R106" s="23" t="s">
        <v>689</v>
      </c>
      <c r="T106" s="28" t="s">
        <v>690</v>
      </c>
      <c r="U106" s="27" t="str">
        <f>Continental!$B$7</f>
        <v>24.05.2025</v>
      </c>
      <c r="X106" s="32"/>
      <c r="Y106" s="31"/>
      <c r="Z106" s="23" t="s">
        <v>691</v>
      </c>
    </row>
    <row r="107" spans="1:27" ht="15.6" x14ac:dyDescent="0.3">
      <c r="A107" s="23" t="s">
        <v>683</v>
      </c>
      <c r="B107" s="23" t="s">
        <v>684</v>
      </c>
      <c r="C107" s="23" t="s">
        <v>685</v>
      </c>
      <c r="D107" s="23" t="s">
        <v>686</v>
      </c>
      <c r="E107" s="23" t="str">
        <f>Continental!$A$7</f>
        <v>72xxxxx</v>
      </c>
      <c r="F107" s="33" t="s">
        <v>330</v>
      </c>
      <c r="H107" s="30">
        <f>VLOOKUP(F107,Continental!F115:J285,5,0)</f>
        <v>0</v>
      </c>
      <c r="I107" s="29" t="str">
        <f>Continental!$E$7</f>
        <v>xx.2.2025</v>
      </c>
      <c r="J107" s="23" t="str">
        <f>Continental!$D$7</f>
        <v>Referansetekst eller nummer / uke</v>
      </c>
      <c r="K107" s="23" t="str">
        <f>Continental!$C$7</f>
        <v>xx.12.2025</v>
      </c>
      <c r="M107" s="23" t="str">
        <f t="shared" si="3"/>
        <v>72xxxxx</v>
      </c>
      <c r="N107" s="23" t="s">
        <v>687</v>
      </c>
      <c r="O107" s="23" t="s">
        <v>688</v>
      </c>
      <c r="R107" s="23" t="s">
        <v>689</v>
      </c>
      <c r="T107" s="28" t="s">
        <v>690</v>
      </c>
      <c r="U107" s="27" t="str">
        <f>Continental!$B$7</f>
        <v>24.05.2025</v>
      </c>
      <c r="X107" s="32"/>
      <c r="Y107" s="31"/>
      <c r="Z107" s="23" t="s">
        <v>691</v>
      </c>
    </row>
    <row r="108" spans="1:27" ht="15.6" x14ac:dyDescent="0.3">
      <c r="A108" s="23" t="s">
        <v>683</v>
      </c>
      <c r="B108" s="23" t="s">
        <v>684</v>
      </c>
      <c r="C108" s="23" t="s">
        <v>685</v>
      </c>
      <c r="D108" s="23" t="s">
        <v>686</v>
      </c>
      <c r="E108" s="23" t="str">
        <f>Continental!$A$7</f>
        <v>72xxxxx</v>
      </c>
      <c r="F108" s="33" t="s">
        <v>333</v>
      </c>
      <c r="H108" s="30">
        <f>VLOOKUP(F108,Continental!F116:J286,5,0)</f>
        <v>0</v>
      </c>
      <c r="I108" s="29" t="str">
        <f>Continental!$E$7</f>
        <v>xx.2.2025</v>
      </c>
      <c r="J108" s="23" t="str">
        <f>Continental!$D$7</f>
        <v>Referansetekst eller nummer / uke</v>
      </c>
      <c r="K108" s="23" t="str">
        <f>Continental!$C$7</f>
        <v>xx.12.2025</v>
      </c>
      <c r="M108" s="23" t="str">
        <f t="shared" si="3"/>
        <v>72xxxxx</v>
      </c>
      <c r="N108" s="23" t="s">
        <v>687</v>
      </c>
      <c r="O108" s="23" t="s">
        <v>688</v>
      </c>
      <c r="R108" s="23" t="s">
        <v>689</v>
      </c>
      <c r="T108" s="28" t="s">
        <v>690</v>
      </c>
      <c r="U108" s="27" t="str">
        <f>Continental!$B$7</f>
        <v>24.05.2025</v>
      </c>
      <c r="X108" s="32"/>
      <c r="Y108" s="31"/>
      <c r="Z108" s="23" t="s">
        <v>691</v>
      </c>
    </row>
    <row r="109" spans="1:27" ht="15.6" x14ac:dyDescent="0.3">
      <c r="A109" s="23" t="s">
        <v>683</v>
      </c>
      <c r="B109" s="23" t="s">
        <v>684</v>
      </c>
      <c r="C109" s="23" t="s">
        <v>685</v>
      </c>
      <c r="D109" s="23" t="s">
        <v>686</v>
      </c>
      <c r="E109" s="23" t="str">
        <f>Continental!$A$7</f>
        <v>72xxxxx</v>
      </c>
      <c r="F109" s="33" t="s">
        <v>335</v>
      </c>
      <c r="H109" s="30">
        <f>VLOOKUP(F109,Continental!F117:J287,5,0)</f>
        <v>0</v>
      </c>
      <c r="I109" s="29" t="str">
        <f>Continental!$E$7</f>
        <v>xx.2.2025</v>
      </c>
      <c r="J109" s="23" t="str">
        <f>Continental!$D$7</f>
        <v>Referansetekst eller nummer / uke</v>
      </c>
      <c r="K109" s="23" t="str">
        <f>Continental!$C$7</f>
        <v>xx.12.2025</v>
      </c>
      <c r="M109" s="23" t="str">
        <f t="shared" si="3"/>
        <v>72xxxxx</v>
      </c>
      <c r="N109" s="23" t="s">
        <v>687</v>
      </c>
      <c r="O109" s="23" t="s">
        <v>688</v>
      </c>
      <c r="R109" s="23" t="s">
        <v>689</v>
      </c>
      <c r="T109" s="28" t="s">
        <v>690</v>
      </c>
      <c r="U109" s="27" t="str">
        <f>Continental!$B$7</f>
        <v>24.05.2025</v>
      </c>
      <c r="X109" s="32"/>
      <c r="Y109" s="31"/>
      <c r="Z109" s="23" t="s">
        <v>691</v>
      </c>
    </row>
    <row r="110" spans="1:27" ht="15.6" x14ac:dyDescent="0.3">
      <c r="A110" s="23" t="s">
        <v>683</v>
      </c>
      <c r="B110" s="23" t="s">
        <v>684</v>
      </c>
      <c r="C110" s="23" t="s">
        <v>685</v>
      </c>
      <c r="D110" s="23" t="s">
        <v>686</v>
      </c>
      <c r="E110" s="23" t="str">
        <f>Continental!$A$7</f>
        <v>72xxxxx</v>
      </c>
      <c r="F110" s="33" t="s">
        <v>337</v>
      </c>
      <c r="H110" s="30">
        <f>VLOOKUP(F110,Continental!F118:J288,5,0)</f>
        <v>0</v>
      </c>
      <c r="I110" s="29" t="str">
        <f>Continental!$E$7</f>
        <v>xx.2.2025</v>
      </c>
      <c r="J110" s="23" t="str">
        <f>Continental!$D$7</f>
        <v>Referansetekst eller nummer / uke</v>
      </c>
      <c r="K110" s="23" t="str">
        <f>Continental!$C$7</f>
        <v>xx.12.2025</v>
      </c>
      <c r="M110" s="23" t="str">
        <f t="shared" si="3"/>
        <v>72xxxxx</v>
      </c>
      <c r="N110" s="23" t="s">
        <v>687</v>
      </c>
      <c r="O110" s="23" t="s">
        <v>688</v>
      </c>
      <c r="R110" s="23" t="s">
        <v>689</v>
      </c>
      <c r="T110" s="28" t="s">
        <v>690</v>
      </c>
      <c r="U110" s="27" t="str">
        <f>Continental!$B$7</f>
        <v>24.05.2025</v>
      </c>
      <c r="X110" s="32"/>
      <c r="Y110" s="31"/>
      <c r="Z110" s="23" t="s">
        <v>691</v>
      </c>
    </row>
    <row r="111" spans="1:27" ht="15.6" x14ac:dyDescent="0.3">
      <c r="A111" s="23" t="s">
        <v>683</v>
      </c>
      <c r="B111" s="23" t="s">
        <v>684</v>
      </c>
      <c r="C111" s="23" t="s">
        <v>685</v>
      </c>
      <c r="D111" s="23" t="s">
        <v>686</v>
      </c>
      <c r="E111" s="23" t="str">
        <f>Continental!$A$7</f>
        <v>72xxxxx</v>
      </c>
      <c r="F111" s="33" t="s">
        <v>339</v>
      </c>
      <c r="H111" s="30">
        <f>VLOOKUP(F111,Continental!F119:J289,5,0)</f>
        <v>0</v>
      </c>
      <c r="I111" s="29" t="str">
        <f>Continental!$E$7</f>
        <v>xx.2.2025</v>
      </c>
      <c r="J111" s="23" t="str">
        <f>Continental!$D$7</f>
        <v>Referansetekst eller nummer / uke</v>
      </c>
      <c r="K111" s="23" t="str">
        <f>Continental!$C$7</f>
        <v>xx.12.2025</v>
      </c>
      <c r="M111" s="23" t="str">
        <f t="shared" si="3"/>
        <v>72xxxxx</v>
      </c>
      <c r="N111" s="23" t="s">
        <v>687</v>
      </c>
      <c r="O111" s="23" t="s">
        <v>688</v>
      </c>
      <c r="R111" s="23" t="s">
        <v>689</v>
      </c>
      <c r="T111" s="28" t="s">
        <v>690</v>
      </c>
      <c r="U111" s="27" t="str">
        <f>Continental!$B$7</f>
        <v>24.05.2025</v>
      </c>
      <c r="X111" s="32"/>
      <c r="Y111" s="31"/>
      <c r="Z111" s="23" t="s">
        <v>691</v>
      </c>
    </row>
    <row r="112" spans="1:27" ht="15.6" x14ac:dyDescent="0.3">
      <c r="A112" s="23" t="s">
        <v>683</v>
      </c>
      <c r="B112" s="23" t="s">
        <v>684</v>
      </c>
      <c r="C112" s="23" t="s">
        <v>685</v>
      </c>
      <c r="D112" s="23" t="s">
        <v>686</v>
      </c>
      <c r="E112" s="23" t="str">
        <f>Continental!$A$7</f>
        <v>72xxxxx</v>
      </c>
      <c r="F112" s="33" t="s">
        <v>342</v>
      </c>
      <c r="H112" s="30">
        <f>VLOOKUP(F112,Continental!F120:J290,5,0)</f>
        <v>0</v>
      </c>
      <c r="I112" s="29" t="str">
        <f>Continental!$E$7</f>
        <v>xx.2.2025</v>
      </c>
      <c r="J112" s="23" t="str">
        <f>Continental!$D$7</f>
        <v>Referansetekst eller nummer / uke</v>
      </c>
      <c r="K112" s="23" t="str">
        <f>Continental!$C$7</f>
        <v>xx.12.2025</v>
      </c>
      <c r="M112" s="23" t="str">
        <f t="shared" si="3"/>
        <v>72xxxxx</v>
      </c>
      <c r="N112" s="23" t="s">
        <v>687</v>
      </c>
      <c r="O112" s="23" t="s">
        <v>688</v>
      </c>
      <c r="R112" s="23" t="s">
        <v>689</v>
      </c>
      <c r="T112" s="28" t="s">
        <v>690</v>
      </c>
      <c r="U112" s="27" t="str">
        <f>Continental!$B$7</f>
        <v>24.05.2025</v>
      </c>
      <c r="X112" s="32"/>
      <c r="Y112" s="31"/>
      <c r="Z112" s="23" t="s">
        <v>691</v>
      </c>
      <c r="AA112" s="23" t="str">
        <f>'[1]Continental 2024'!$K$4</f>
        <v xml:space="preserve">  </v>
      </c>
    </row>
    <row r="113" spans="1:27" ht="15.6" x14ac:dyDescent="0.3">
      <c r="A113" s="23" t="s">
        <v>683</v>
      </c>
      <c r="B113" s="23" t="s">
        <v>684</v>
      </c>
      <c r="C113" s="23" t="s">
        <v>685</v>
      </c>
      <c r="D113" s="23" t="s">
        <v>686</v>
      </c>
      <c r="E113" s="23" t="str">
        <f>Continental!$A$7</f>
        <v>72xxxxx</v>
      </c>
      <c r="F113" s="33" t="s">
        <v>346</v>
      </c>
      <c r="H113" s="30">
        <f>VLOOKUP(F113,Continental!F121:J291,5,0)</f>
        <v>0</v>
      </c>
      <c r="I113" s="29" t="str">
        <f>Continental!$E$7</f>
        <v>xx.2.2025</v>
      </c>
      <c r="J113" s="23" t="str">
        <f>Continental!$D$7</f>
        <v>Referansetekst eller nummer / uke</v>
      </c>
      <c r="K113" s="23" t="str">
        <f>Continental!$C$7</f>
        <v>xx.12.2025</v>
      </c>
      <c r="M113" s="23" t="str">
        <f t="shared" si="3"/>
        <v>72xxxxx</v>
      </c>
      <c r="N113" s="23" t="s">
        <v>687</v>
      </c>
      <c r="O113" s="23" t="s">
        <v>688</v>
      </c>
      <c r="R113" s="23" t="s">
        <v>689</v>
      </c>
      <c r="T113" s="28" t="s">
        <v>690</v>
      </c>
      <c r="U113" s="27" t="str">
        <f>Continental!$B$7</f>
        <v>24.05.2025</v>
      </c>
      <c r="X113" s="32"/>
      <c r="Y113" s="31"/>
      <c r="Z113" s="23" t="s">
        <v>691</v>
      </c>
      <c r="AA113" s="23" t="str">
        <f>'[1]Continental 2024'!$K$4</f>
        <v xml:space="preserve">  </v>
      </c>
    </row>
    <row r="114" spans="1:27" ht="15.6" x14ac:dyDescent="0.3">
      <c r="A114" s="23" t="s">
        <v>683</v>
      </c>
      <c r="B114" s="23" t="s">
        <v>684</v>
      </c>
      <c r="C114" s="23" t="s">
        <v>685</v>
      </c>
      <c r="D114" s="23" t="s">
        <v>686</v>
      </c>
      <c r="E114" s="23" t="str">
        <f>Continental!$A$7</f>
        <v>72xxxxx</v>
      </c>
      <c r="F114" s="33" t="s">
        <v>348</v>
      </c>
      <c r="H114" s="30">
        <f>VLOOKUP(F114,Continental!F122:J292,5,0)</f>
        <v>0</v>
      </c>
      <c r="I114" s="29" t="str">
        <f>Continental!$E$7</f>
        <v>xx.2.2025</v>
      </c>
      <c r="J114" s="23" t="str">
        <f>Continental!$D$7</f>
        <v>Referansetekst eller nummer / uke</v>
      </c>
      <c r="K114" s="23" t="str">
        <f>Continental!$C$7</f>
        <v>xx.12.2025</v>
      </c>
      <c r="M114" s="23" t="str">
        <f t="shared" si="3"/>
        <v>72xxxxx</v>
      </c>
      <c r="N114" s="23" t="s">
        <v>687</v>
      </c>
      <c r="O114" s="23" t="s">
        <v>688</v>
      </c>
      <c r="R114" s="23" t="s">
        <v>689</v>
      </c>
      <c r="T114" s="28" t="s">
        <v>690</v>
      </c>
      <c r="U114" s="27" t="str">
        <f>Continental!$B$7</f>
        <v>24.05.2025</v>
      </c>
      <c r="X114" s="32"/>
      <c r="Y114" s="31"/>
      <c r="Z114" s="23" t="s">
        <v>691</v>
      </c>
      <c r="AA114" s="23" t="str">
        <f>'[1]Continental 2024'!$K$4</f>
        <v xml:space="preserve">  </v>
      </c>
    </row>
    <row r="115" spans="1:27" ht="15.6" x14ac:dyDescent="0.3">
      <c r="A115" s="23" t="s">
        <v>683</v>
      </c>
      <c r="B115" s="23" t="s">
        <v>684</v>
      </c>
      <c r="C115" s="23" t="s">
        <v>685</v>
      </c>
      <c r="D115" s="23" t="s">
        <v>686</v>
      </c>
      <c r="E115" s="23" t="str">
        <f>Continental!$A$7</f>
        <v>72xxxxx</v>
      </c>
      <c r="F115" s="33" t="s">
        <v>352</v>
      </c>
      <c r="H115" s="30">
        <f>VLOOKUP(F115,Continental!F123:J293,5,0)</f>
        <v>0</v>
      </c>
      <c r="I115" s="29" t="str">
        <f>Continental!$E$7</f>
        <v>xx.2.2025</v>
      </c>
      <c r="J115" s="23" t="str">
        <f>Continental!$D$7</f>
        <v>Referansetekst eller nummer / uke</v>
      </c>
      <c r="K115" s="23" t="str">
        <f>Continental!$C$7</f>
        <v>xx.12.2025</v>
      </c>
      <c r="M115" s="23" t="str">
        <f t="shared" si="3"/>
        <v>72xxxxx</v>
      </c>
      <c r="N115" s="23" t="s">
        <v>687</v>
      </c>
      <c r="O115" s="23" t="s">
        <v>688</v>
      </c>
      <c r="R115" s="23" t="s">
        <v>689</v>
      </c>
      <c r="T115" s="28" t="s">
        <v>690</v>
      </c>
      <c r="U115" s="27" t="str">
        <f>Continental!$B$7</f>
        <v>24.05.2025</v>
      </c>
      <c r="X115" s="32"/>
      <c r="Y115" s="31"/>
      <c r="Z115" s="23" t="s">
        <v>691</v>
      </c>
      <c r="AA115" s="23" t="str">
        <f>'[1]Continental 2024'!$K$4</f>
        <v xml:space="preserve">  </v>
      </c>
    </row>
    <row r="116" spans="1:27" ht="15.6" x14ac:dyDescent="0.3">
      <c r="A116" s="23" t="s">
        <v>683</v>
      </c>
      <c r="B116" s="23" t="s">
        <v>684</v>
      </c>
      <c r="C116" s="23" t="s">
        <v>685</v>
      </c>
      <c r="D116" s="23" t="s">
        <v>686</v>
      </c>
      <c r="E116" s="23" t="str">
        <f>Continental!$A$7</f>
        <v>72xxxxx</v>
      </c>
      <c r="F116" s="33" t="s">
        <v>354</v>
      </c>
      <c r="H116" s="30">
        <f>VLOOKUP(F116,Continental!F124:J294,5,0)</f>
        <v>0</v>
      </c>
      <c r="I116" s="29" t="str">
        <f>Continental!$E$7</f>
        <v>xx.2.2025</v>
      </c>
      <c r="J116" s="23" t="str">
        <f>Continental!$D$7</f>
        <v>Referansetekst eller nummer / uke</v>
      </c>
      <c r="K116" s="23" t="str">
        <f>Continental!$C$7</f>
        <v>xx.12.2025</v>
      </c>
      <c r="M116" s="23" t="str">
        <f t="shared" si="3"/>
        <v>72xxxxx</v>
      </c>
      <c r="N116" s="23" t="s">
        <v>687</v>
      </c>
      <c r="O116" s="23" t="s">
        <v>688</v>
      </c>
      <c r="R116" s="23" t="s">
        <v>689</v>
      </c>
      <c r="T116" s="28" t="s">
        <v>690</v>
      </c>
      <c r="U116" s="27" t="str">
        <f>Continental!$B$7</f>
        <v>24.05.2025</v>
      </c>
      <c r="X116" s="32"/>
      <c r="Y116" s="31"/>
      <c r="Z116" s="23" t="s">
        <v>691</v>
      </c>
      <c r="AA116" s="23" t="str">
        <f>'[1]Continental 2024'!$K$4</f>
        <v xml:space="preserve">  </v>
      </c>
    </row>
    <row r="117" spans="1:27" ht="15.6" x14ac:dyDescent="0.3">
      <c r="A117" s="23" t="s">
        <v>683</v>
      </c>
      <c r="B117" s="23" t="s">
        <v>684</v>
      </c>
      <c r="C117" s="23" t="s">
        <v>685</v>
      </c>
      <c r="D117" s="23" t="s">
        <v>686</v>
      </c>
      <c r="E117" s="23" t="str">
        <f>Continental!$A$7</f>
        <v>72xxxxx</v>
      </c>
      <c r="F117" s="33" t="s">
        <v>357</v>
      </c>
      <c r="H117" s="30">
        <f>VLOOKUP(F117,Continental!F125:J295,5,0)</f>
        <v>0</v>
      </c>
      <c r="I117" s="29" t="str">
        <f>Continental!$E$7</f>
        <v>xx.2.2025</v>
      </c>
      <c r="J117" s="23" t="str">
        <f>Continental!$D$7</f>
        <v>Referansetekst eller nummer / uke</v>
      </c>
      <c r="K117" s="23" t="str">
        <f>Continental!$C$7</f>
        <v>xx.12.2025</v>
      </c>
      <c r="M117" s="23" t="str">
        <f t="shared" si="3"/>
        <v>72xxxxx</v>
      </c>
      <c r="N117" s="23" t="s">
        <v>687</v>
      </c>
      <c r="O117" s="23" t="s">
        <v>688</v>
      </c>
      <c r="R117" s="23" t="s">
        <v>689</v>
      </c>
      <c r="T117" s="28" t="s">
        <v>690</v>
      </c>
      <c r="U117" s="27" t="str">
        <f>Continental!$B$7</f>
        <v>24.05.2025</v>
      </c>
      <c r="X117" s="32"/>
      <c r="Y117" s="31"/>
      <c r="Z117" s="23" t="s">
        <v>691</v>
      </c>
      <c r="AA117" s="23" t="str">
        <f>'[1]Continental 2024'!$K$4</f>
        <v xml:space="preserve">  </v>
      </c>
    </row>
    <row r="118" spans="1:27" ht="15.6" x14ac:dyDescent="0.3">
      <c r="A118" s="23" t="s">
        <v>683</v>
      </c>
      <c r="B118" s="23" t="s">
        <v>684</v>
      </c>
      <c r="C118" s="23" t="s">
        <v>685</v>
      </c>
      <c r="D118" s="23" t="s">
        <v>686</v>
      </c>
      <c r="E118" s="23" t="str">
        <f>Continental!$A$7</f>
        <v>72xxxxx</v>
      </c>
      <c r="F118" s="33" t="s">
        <v>360</v>
      </c>
      <c r="H118" s="30">
        <f>VLOOKUP(F118,Continental!F126:J296,5,0)</f>
        <v>0</v>
      </c>
      <c r="I118" s="29" t="str">
        <f>Continental!$E$7</f>
        <v>xx.2.2025</v>
      </c>
      <c r="J118" s="23" t="str">
        <f>Continental!$D$7</f>
        <v>Referansetekst eller nummer / uke</v>
      </c>
      <c r="K118" s="23" t="str">
        <f>Continental!$C$7</f>
        <v>xx.12.2025</v>
      </c>
      <c r="M118" s="23" t="str">
        <f t="shared" si="3"/>
        <v>72xxxxx</v>
      </c>
      <c r="N118" s="23" t="s">
        <v>687</v>
      </c>
      <c r="O118" s="23" t="s">
        <v>688</v>
      </c>
      <c r="R118" s="23" t="s">
        <v>689</v>
      </c>
      <c r="T118" s="28" t="s">
        <v>690</v>
      </c>
      <c r="U118" s="27" t="str">
        <f>Continental!$B$7</f>
        <v>24.05.2025</v>
      </c>
      <c r="X118" s="32"/>
      <c r="Y118" s="31"/>
      <c r="Z118" s="23" t="s">
        <v>691</v>
      </c>
      <c r="AA118" s="23" t="str">
        <f>'[1]Continental 2024'!$K$4</f>
        <v xml:space="preserve">  </v>
      </c>
    </row>
    <row r="119" spans="1:27" ht="15.6" x14ac:dyDescent="0.3">
      <c r="A119" s="23" t="s">
        <v>683</v>
      </c>
      <c r="B119" s="23" t="s">
        <v>684</v>
      </c>
      <c r="C119" s="23" t="s">
        <v>685</v>
      </c>
      <c r="D119" s="23" t="s">
        <v>686</v>
      </c>
      <c r="E119" s="23" t="str">
        <f>Continental!$A$7</f>
        <v>72xxxxx</v>
      </c>
      <c r="F119" s="33" t="s">
        <v>363</v>
      </c>
      <c r="H119" s="30">
        <f>VLOOKUP(F119,Continental!F127:J297,5,0)</f>
        <v>0</v>
      </c>
      <c r="I119" s="29" t="str">
        <f>Continental!$E$7</f>
        <v>xx.2.2025</v>
      </c>
      <c r="J119" s="23" t="str">
        <f>Continental!$D$7</f>
        <v>Referansetekst eller nummer / uke</v>
      </c>
      <c r="K119" s="23" t="str">
        <f>Continental!$C$7</f>
        <v>xx.12.2025</v>
      </c>
      <c r="M119" s="23" t="str">
        <f t="shared" si="3"/>
        <v>72xxxxx</v>
      </c>
      <c r="N119" s="23" t="s">
        <v>687</v>
      </c>
      <c r="O119" s="23" t="s">
        <v>688</v>
      </c>
      <c r="R119" s="23" t="s">
        <v>689</v>
      </c>
      <c r="T119" s="28" t="s">
        <v>690</v>
      </c>
      <c r="U119" s="27" t="str">
        <f>Continental!$B$7</f>
        <v>24.05.2025</v>
      </c>
      <c r="X119" s="32"/>
      <c r="Y119" s="31"/>
      <c r="Z119" s="23" t="s">
        <v>691</v>
      </c>
      <c r="AA119" s="23" t="str">
        <f>'[1]Continental 2024'!$K$4</f>
        <v xml:space="preserve">  </v>
      </c>
    </row>
    <row r="120" spans="1:27" ht="15.6" x14ac:dyDescent="0.3">
      <c r="A120" s="23" t="s">
        <v>683</v>
      </c>
      <c r="B120" s="23" t="s">
        <v>684</v>
      </c>
      <c r="C120" s="23" t="s">
        <v>685</v>
      </c>
      <c r="D120" s="23" t="s">
        <v>686</v>
      </c>
      <c r="E120" s="23" t="str">
        <f>Continental!$A$7</f>
        <v>72xxxxx</v>
      </c>
      <c r="F120" s="33" t="s">
        <v>365</v>
      </c>
      <c r="H120" s="30">
        <f>VLOOKUP(F120,Continental!F128:J298,5,0)</f>
        <v>0</v>
      </c>
      <c r="I120" s="29" t="str">
        <f>Continental!$E$7</f>
        <v>xx.2.2025</v>
      </c>
      <c r="J120" s="23" t="str">
        <f>Continental!$D$7</f>
        <v>Referansetekst eller nummer / uke</v>
      </c>
      <c r="K120" s="23" t="str">
        <f>Continental!$C$7</f>
        <v>xx.12.2025</v>
      </c>
      <c r="M120" s="23" t="str">
        <f t="shared" si="3"/>
        <v>72xxxxx</v>
      </c>
      <c r="N120" s="23" t="s">
        <v>687</v>
      </c>
      <c r="O120" s="23" t="s">
        <v>688</v>
      </c>
      <c r="R120" s="23" t="s">
        <v>689</v>
      </c>
      <c r="T120" s="28" t="s">
        <v>690</v>
      </c>
      <c r="U120" s="27" t="str">
        <f>Continental!$B$7</f>
        <v>24.05.2025</v>
      </c>
      <c r="X120" s="32"/>
      <c r="Y120" s="31"/>
      <c r="Z120" s="23" t="s">
        <v>691</v>
      </c>
      <c r="AA120" s="23" t="str">
        <f>'[1]Continental 2024'!$K$4</f>
        <v xml:space="preserve">  </v>
      </c>
    </row>
    <row r="121" spans="1:27" ht="15.6" x14ac:dyDescent="0.3">
      <c r="A121" s="23" t="s">
        <v>683</v>
      </c>
      <c r="B121" s="23" t="s">
        <v>684</v>
      </c>
      <c r="C121" s="23" t="s">
        <v>685</v>
      </c>
      <c r="D121" s="23" t="s">
        <v>686</v>
      </c>
      <c r="E121" s="23" t="str">
        <f>Continental!$A$7</f>
        <v>72xxxxx</v>
      </c>
      <c r="F121" s="33" t="s">
        <v>368</v>
      </c>
      <c r="H121" s="30">
        <f>VLOOKUP(F121,Continental!F129:J299,5,0)</f>
        <v>0</v>
      </c>
      <c r="I121" s="29" t="str">
        <f>Continental!$E$7</f>
        <v>xx.2.2025</v>
      </c>
      <c r="J121" s="23" t="str">
        <f>Continental!$D$7</f>
        <v>Referansetekst eller nummer / uke</v>
      </c>
      <c r="K121" s="23" t="str">
        <f>Continental!$C$7</f>
        <v>xx.12.2025</v>
      </c>
      <c r="M121" s="23" t="str">
        <f t="shared" si="3"/>
        <v>72xxxxx</v>
      </c>
      <c r="N121" s="23" t="s">
        <v>687</v>
      </c>
      <c r="O121" s="23" t="s">
        <v>688</v>
      </c>
      <c r="R121" s="23" t="s">
        <v>689</v>
      </c>
      <c r="T121" s="28" t="s">
        <v>690</v>
      </c>
      <c r="U121" s="27" t="str">
        <f>Continental!$B$7</f>
        <v>24.05.2025</v>
      </c>
      <c r="X121" s="32"/>
      <c r="Y121" s="31"/>
      <c r="Z121" s="23" t="s">
        <v>691</v>
      </c>
      <c r="AA121" s="23" t="str">
        <f>'[1]Continental 2024'!$K$4</f>
        <v xml:space="preserve">  </v>
      </c>
    </row>
    <row r="122" spans="1:27" ht="15.6" x14ac:dyDescent="0.3">
      <c r="A122" s="23" t="s">
        <v>683</v>
      </c>
      <c r="B122" s="23" t="s">
        <v>684</v>
      </c>
      <c r="C122" s="23" t="s">
        <v>685</v>
      </c>
      <c r="D122" s="23" t="s">
        <v>686</v>
      </c>
      <c r="E122" s="23" t="str">
        <f>Continental!$A$7</f>
        <v>72xxxxx</v>
      </c>
      <c r="F122" s="33" t="s">
        <v>371</v>
      </c>
      <c r="H122" s="30">
        <f>VLOOKUP(F122,Continental!F130:J300,5,0)</f>
        <v>0</v>
      </c>
      <c r="I122" s="29" t="str">
        <f>Continental!$E$7</f>
        <v>xx.2.2025</v>
      </c>
      <c r="J122" s="23" t="str">
        <f>Continental!$D$7</f>
        <v>Referansetekst eller nummer / uke</v>
      </c>
      <c r="K122" s="23" t="str">
        <f>Continental!$C$7</f>
        <v>xx.12.2025</v>
      </c>
      <c r="M122" s="23" t="str">
        <f t="shared" si="3"/>
        <v>72xxxxx</v>
      </c>
      <c r="N122" s="23" t="s">
        <v>687</v>
      </c>
      <c r="O122" s="23" t="s">
        <v>688</v>
      </c>
      <c r="R122" s="23" t="s">
        <v>689</v>
      </c>
      <c r="T122" s="28" t="s">
        <v>690</v>
      </c>
      <c r="U122" s="27" t="str">
        <f>Continental!$B$7</f>
        <v>24.05.2025</v>
      </c>
      <c r="X122" s="32"/>
      <c r="Y122" s="31"/>
      <c r="Z122" s="23" t="s">
        <v>691</v>
      </c>
      <c r="AA122" s="23" t="str">
        <f>'[1]Continental 2024'!$K$4</f>
        <v xml:space="preserve">  </v>
      </c>
    </row>
    <row r="123" spans="1:27" ht="15.6" x14ac:dyDescent="0.3">
      <c r="A123" s="23" t="s">
        <v>683</v>
      </c>
      <c r="B123" s="23" t="s">
        <v>684</v>
      </c>
      <c r="C123" s="23" t="s">
        <v>685</v>
      </c>
      <c r="D123" s="23" t="s">
        <v>686</v>
      </c>
      <c r="E123" s="23" t="str">
        <f>Continental!$A$7</f>
        <v>72xxxxx</v>
      </c>
      <c r="F123" s="33" t="s">
        <v>374</v>
      </c>
      <c r="H123" s="30">
        <f>VLOOKUP(F123,Continental!F131:J301,5,0)</f>
        <v>0</v>
      </c>
      <c r="I123" s="29" t="str">
        <f>Continental!$E$7</f>
        <v>xx.2.2025</v>
      </c>
      <c r="J123" s="23" t="str">
        <f>Continental!$D$7</f>
        <v>Referansetekst eller nummer / uke</v>
      </c>
      <c r="K123" s="23" t="str">
        <f>Continental!$C$7</f>
        <v>xx.12.2025</v>
      </c>
      <c r="M123" s="23" t="str">
        <f t="shared" si="3"/>
        <v>72xxxxx</v>
      </c>
      <c r="N123" s="23" t="s">
        <v>687</v>
      </c>
      <c r="O123" s="23" t="s">
        <v>688</v>
      </c>
      <c r="R123" s="23" t="s">
        <v>689</v>
      </c>
      <c r="T123" s="28" t="s">
        <v>690</v>
      </c>
      <c r="U123" s="27" t="str">
        <f>Continental!$B$7</f>
        <v>24.05.2025</v>
      </c>
      <c r="X123" s="32"/>
      <c r="Y123" s="31"/>
      <c r="Z123" s="23" t="s">
        <v>691</v>
      </c>
      <c r="AA123" s="23" t="str">
        <f>'[1]Continental 2024'!$K$4</f>
        <v xml:space="preserve">  </v>
      </c>
    </row>
    <row r="124" spans="1:27" ht="15.6" x14ac:dyDescent="0.3">
      <c r="A124" s="23" t="s">
        <v>683</v>
      </c>
      <c r="B124" s="23" t="s">
        <v>684</v>
      </c>
      <c r="C124" s="23" t="s">
        <v>685</v>
      </c>
      <c r="D124" s="23" t="s">
        <v>686</v>
      </c>
      <c r="E124" s="23" t="str">
        <f>Continental!$A$7</f>
        <v>72xxxxx</v>
      </c>
      <c r="F124" s="33" t="s">
        <v>376</v>
      </c>
      <c r="H124" s="30">
        <f>VLOOKUP(F124,Continental!F132:J302,5,0)</f>
        <v>0</v>
      </c>
      <c r="I124" s="29" t="str">
        <f>Continental!$E$7</f>
        <v>xx.2.2025</v>
      </c>
      <c r="J124" s="23" t="str">
        <f>Continental!$D$7</f>
        <v>Referansetekst eller nummer / uke</v>
      </c>
      <c r="K124" s="23" t="str">
        <f>Continental!$C$7</f>
        <v>xx.12.2025</v>
      </c>
      <c r="M124" s="23" t="str">
        <f t="shared" si="3"/>
        <v>72xxxxx</v>
      </c>
      <c r="N124" s="23" t="s">
        <v>687</v>
      </c>
      <c r="O124" s="23" t="s">
        <v>688</v>
      </c>
      <c r="R124" s="23" t="s">
        <v>689</v>
      </c>
      <c r="T124" s="28" t="s">
        <v>690</v>
      </c>
      <c r="U124" s="27" t="str">
        <f>Continental!$B$7</f>
        <v>24.05.2025</v>
      </c>
      <c r="X124" s="32"/>
      <c r="Y124" s="31"/>
      <c r="Z124" s="23" t="s">
        <v>691</v>
      </c>
      <c r="AA124" s="23" t="str">
        <f>'[1]Continental 2024'!$K$4</f>
        <v xml:space="preserve">  </v>
      </c>
    </row>
    <row r="125" spans="1:27" ht="15.6" x14ac:dyDescent="0.3">
      <c r="A125" s="23" t="s">
        <v>683</v>
      </c>
      <c r="B125" s="23" t="s">
        <v>684</v>
      </c>
      <c r="C125" s="23" t="s">
        <v>685</v>
      </c>
      <c r="D125" s="23" t="s">
        <v>686</v>
      </c>
      <c r="E125" s="23" t="str">
        <f>Continental!$A$7</f>
        <v>72xxxxx</v>
      </c>
      <c r="F125" s="33" t="s">
        <v>379</v>
      </c>
      <c r="H125" s="30">
        <f>VLOOKUP(F125,Continental!F133:J303,5,0)</f>
        <v>0</v>
      </c>
      <c r="I125" s="29" t="str">
        <f>Continental!$E$7</f>
        <v>xx.2.2025</v>
      </c>
      <c r="J125" s="23" t="str">
        <f>Continental!$D$7</f>
        <v>Referansetekst eller nummer / uke</v>
      </c>
      <c r="K125" s="23" t="str">
        <f>Continental!$C$7</f>
        <v>xx.12.2025</v>
      </c>
      <c r="M125" s="23" t="str">
        <f t="shared" si="3"/>
        <v>72xxxxx</v>
      </c>
      <c r="N125" s="23" t="s">
        <v>687</v>
      </c>
      <c r="O125" s="23" t="s">
        <v>688</v>
      </c>
      <c r="R125" s="23" t="s">
        <v>689</v>
      </c>
      <c r="T125" s="28" t="s">
        <v>690</v>
      </c>
      <c r="U125" s="27" t="str">
        <f>Continental!$B$7</f>
        <v>24.05.2025</v>
      </c>
      <c r="X125" s="32"/>
      <c r="Y125" s="31"/>
      <c r="Z125" s="23" t="s">
        <v>691</v>
      </c>
      <c r="AA125" s="23" t="str">
        <f>'[1]Continental 2024'!$K$4</f>
        <v xml:space="preserve">  </v>
      </c>
    </row>
    <row r="126" spans="1:27" ht="15.6" x14ac:dyDescent="0.3">
      <c r="A126" s="23" t="s">
        <v>683</v>
      </c>
      <c r="B126" s="23" t="s">
        <v>684</v>
      </c>
      <c r="C126" s="23" t="s">
        <v>685</v>
      </c>
      <c r="D126" s="23" t="s">
        <v>686</v>
      </c>
      <c r="E126" s="23" t="str">
        <f>Continental!$A$7</f>
        <v>72xxxxx</v>
      </c>
      <c r="F126" s="33" t="s">
        <v>381</v>
      </c>
      <c r="H126" s="30">
        <f>VLOOKUP(F126,Continental!F134:J304,5,0)</f>
        <v>0</v>
      </c>
      <c r="I126" s="29" t="str">
        <f>Continental!$E$7</f>
        <v>xx.2.2025</v>
      </c>
      <c r="J126" s="23" t="str">
        <f>Continental!$D$7</f>
        <v>Referansetekst eller nummer / uke</v>
      </c>
      <c r="K126" s="23" t="str">
        <f>Continental!$C$7</f>
        <v>xx.12.2025</v>
      </c>
      <c r="M126" s="23" t="str">
        <f t="shared" si="3"/>
        <v>72xxxxx</v>
      </c>
      <c r="N126" s="23" t="s">
        <v>687</v>
      </c>
      <c r="O126" s="23" t="s">
        <v>688</v>
      </c>
      <c r="R126" s="23" t="s">
        <v>689</v>
      </c>
      <c r="T126" s="28" t="s">
        <v>690</v>
      </c>
      <c r="U126" s="27" t="str">
        <f>Continental!$B$7</f>
        <v>24.05.2025</v>
      </c>
      <c r="X126" s="32"/>
      <c r="Y126" s="31"/>
      <c r="Z126" s="23" t="s">
        <v>691</v>
      </c>
      <c r="AA126" s="23" t="str">
        <f>'[1]Continental 2024'!$K$4</f>
        <v xml:space="preserve">  </v>
      </c>
    </row>
    <row r="127" spans="1:27" ht="15.6" x14ac:dyDescent="0.3">
      <c r="A127" s="23" t="s">
        <v>683</v>
      </c>
      <c r="B127" s="23" t="s">
        <v>684</v>
      </c>
      <c r="C127" s="23" t="s">
        <v>685</v>
      </c>
      <c r="D127" s="23" t="s">
        <v>686</v>
      </c>
      <c r="E127" s="23" t="str">
        <f>Continental!$A$7</f>
        <v>72xxxxx</v>
      </c>
      <c r="F127" s="33" t="s">
        <v>383</v>
      </c>
      <c r="H127" s="30">
        <f>VLOOKUP(F127,Continental!F135:J305,5,0)</f>
        <v>0</v>
      </c>
      <c r="I127" s="29" t="str">
        <f>Continental!$E$7</f>
        <v>xx.2.2025</v>
      </c>
      <c r="J127" s="23" t="str">
        <f>Continental!$D$7</f>
        <v>Referansetekst eller nummer / uke</v>
      </c>
      <c r="K127" s="23" t="str">
        <f>Continental!$C$7</f>
        <v>xx.12.2025</v>
      </c>
      <c r="M127" s="23" t="str">
        <f t="shared" si="3"/>
        <v>72xxxxx</v>
      </c>
      <c r="N127" s="23" t="s">
        <v>687</v>
      </c>
      <c r="O127" s="23" t="s">
        <v>688</v>
      </c>
      <c r="R127" s="23" t="s">
        <v>689</v>
      </c>
      <c r="T127" s="28" t="s">
        <v>690</v>
      </c>
      <c r="U127" s="27" t="str">
        <f>Continental!$B$7</f>
        <v>24.05.2025</v>
      </c>
      <c r="X127" s="32"/>
      <c r="Y127" s="31"/>
      <c r="Z127" s="23" t="s">
        <v>691</v>
      </c>
      <c r="AA127" s="23" t="str">
        <f>'[1]Continental 2024'!$K$4</f>
        <v xml:space="preserve">  </v>
      </c>
    </row>
    <row r="128" spans="1:27" ht="15.6" x14ac:dyDescent="0.3">
      <c r="A128" s="23" t="s">
        <v>683</v>
      </c>
      <c r="B128" s="23" t="s">
        <v>684</v>
      </c>
      <c r="C128" s="23" t="s">
        <v>685</v>
      </c>
      <c r="D128" s="23" t="s">
        <v>686</v>
      </c>
      <c r="E128" s="23" t="str">
        <f>Continental!$A$7</f>
        <v>72xxxxx</v>
      </c>
      <c r="F128" s="33" t="s">
        <v>385</v>
      </c>
      <c r="H128" s="30">
        <f>VLOOKUP(F128,Continental!F136:J306,5,0)</f>
        <v>0</v>
      </c>
      <c r="I128" s="29" t="str">
        <f>Continental!$E$7</f>
        <v>xx.2.2025</v>
      </c>
      <c r="J128" s="23" t="str">
        <f>Continental!$D$7</f>
        <v>Referansetekst eller nummer / uke</v>
      </c>
      <c r="K128" s="23" t="str">
        <f>Continental!$C$7</f>
        <v>xx.12.2025</v>
      </c>
      <c r="M128" s="23" t="str">
        <f t="shared" si="3"/>
        <v>72xxxxx</v>
      </c>
      <c r="N128" s="23" t="s">
        <v>687</v>
      </c>
      <c r="O128" s="23" t="s">
        <v>688</v>
      </c>
      <c r="R128" s="23" t="s">
        <v>689</v>
      </c>
      <c r="T128" s="28" t="s">
        <v>690</v>
      </c>
      <c r="U128" s="27" t="str">
        <f>Continental!$B$7</f>
        <v>24.05.2025</v>
      </c>
      <c r="X128" s="32"/>
      <c r="Y128" s="31"/>
      <c r="Z128" s="23" t="s">
        <v>691</v>
      </c>
      <c r="AA128" s="23" t="str">
        <f>'[1]Continental 2024'!$K$4</f>
        <v xml:space="preserve">  </v>
      </c>
    </row>
    <row r="129" spans="1:27" ht="15.6" x14ac:dyDescent="0.3">
      <c r="A129" s="23" t="s">
        <v>683</v>
      </c>
      <c r="B129" s="23" t="s">
        <v>684</v>
      </c>
      <c r="C129" s="23" t="s">
        <v>685</v>
      </c>
      <c r="D129" s="23" t="s">
        <v>686</v>
      </c>
      <c r="E129" s="23" t="str">
        <f>Continental!$A$7</f>
        <v>72xxxxx</v>
      </c>
      <c r="F129" s="33" t="s">
        <v>389</v>
      </c>
      <c r="H129" s="30">
        <f>VLOOKUP(F129,Continental!F137:J307,5,0)</f>
        <v>0</v>
      </c>
      <c r="I129" s="29" t="str">
        <f>Continental!$E$7</f>
        <v>xx.2.2025</v>
      </c>
      <c r="J129" s="23" t="str">
        <f>Continental!$D$7</f>
        <v>Referansetekst eller nummer / uke</v>
      </c>
      <c r="K129" s="23" t="str">
        <f>Continental!$C$7</f>
        <v>xx.12.2025</v>
      </c>
      <c r="M129" s="23" t="str">
        <f t="shared" ref="M129:M160" si="4">E129</f>
        <v>72xxxxx</v>
      </c>
      <c r="N129" s="23" t="s">
        <v>687</v>
      </c>
      <c r="O129" s="23" t="s">
        <v>688</v>
      </c>
      <c r="R129" s="23" t="s">
        <v>689</v>
      </c>
      <c r="T129" s="28" t="s">
        <v>690</v>
      </c>
      <c r="U129" s="27" t="str">
        <f>Continental!$B$7</f>
        <v>24.05.2025</v>
      </c>
      <c r="X129" s="32"/>
      <c r="Y129" s="31"/>
      <c r="Z129" s="23" t="s">
        <v>691</v>
      </c>
      <c r="AA129" s="23" t="str">
        <f>'[1]Continental 2024'!$K$4</f>
        <v xml:space="preserve">  </v>
      </c>
    </row>
    <row r="130" spans="1:27" ht="15.6" x14ac:dyDescent="0.3">
      <c r="A130" s="23" t="s">
        <v>683</v>
      </c>
      <c r="B130" s="23" t="s">
        <v>684</v>
      </c>
      <c r="C130" s="23" t="s">
        <v>685</v>
      </c>
      <c r="D130" s="23" t="s">
        <v>686</v>
      </c>
      <c r="E130" s="23" t="str">
        <f>Continental!$A$7</f>
        <v>72xxxxx</v>
      </c>
      <c r="F130" s="33" t="s">
        <v>391</v>
      </c>
      <c r="H130" s="30">
        <f>VLOOKUP(F130,Continental!F138:J308,5,0)</f>
        <v>0</v>
      </c>
      <c r="I130" s="29" t="str">
        <f>Continental!$E$7</f>
        <v>xx.2.2025</v>
      </c>
      <c r="J130" s="23" t="str">
        <f>Continental!$D$7</f>
        <v>Referansetekst eller nummer / uke</v>
      </c>
      <c r="K130" s="23" t="str">
        <f>Continental!$C$7</f>
        <v>xx.12.2025</v>
      </c>
      <c r="M130" s="23" t="str">
        <f t="shared" si="4"/>
        <v>72xxxxx</v>
      </c>
      <c r="N130" s="23" t="s">
        <v>687</v>
      </c>
      <c r="O130" s="23" t="s">
        <v>688</v>
      </c>
      <c r="R130" s="23" t="s">
        <v>689</v>
      </c>
      <c r="T130" s="28" t="s">
        <v>690</v>
      </c>
      <c r="U130" s="27" t="str">
        <f>Continental!$B$7</f>
        <v>24.05.2025</v>
      </c>
      <c r="X130" s="32"/>
      <c r="Y130" s="31"/>
      <c r="Z130" s="23" t="s">
        <v>691</v>
      </c>
      <c r="AA130" s="23" t="str">
        <f>'[1]Continental 2024'!$K$4</f>
        <v xml:space="preserve">  </v>
      </c>
    </row>
    <row r="131" spans="1:27" ht="15.6" x14ac:dyDescent="0.3">
      <c r="A131" s="23" t="s">
        <v>683</v>
      </c>
      <c r="B131" s="23" t="s">
        <v>684</v>
      </c>
      <c r="C131" s="23" t="s">
        <v>685</v>
      </c>
      <c r="D131" s="23" t="s">
        <v>686</v>
      </c>
      <c r="E131" s="23" t="str">
        <f>Continental!$A$7</f>
        <v>72xxxxx</v>
      </c>
      <c r="F131" s="33" t="s">
        <v>394</v>
      </c>
      <c r="H131" s="30">
        <f>VLOOKUP(F131,Continental!F139:J309,5,0)</f>
        <v>0</v>
      </c>
      <c r="I131" s="29" t="str">
        <f>Continental!$E$7</f>
        <v>xx.2.2025</v>
      </c>
      <c r="J131" s="23" t="str">
        <f>Continental!$D$7</f>
        <v>Referansetekst eller nummer / uke</v>
      </c>
      <c r="K131" s="23" t="str">
        <f>Continental!$C$7</f>
        <v>xx.12.2025</v>
      </c>
      <c r="M131" s="23" t="str">
        <f t="shared" si="4"/>
        <v>72xxxxx</v>
      </c>
      <c r="N131" s="23" t="s">
        <v>687</v>
      </c>
      <c r="O131" s="23" t="s">
        <v>688</v>
      </c>
      <c r="R131" s="23" t="s">
        <v>689</v>
      </c>
      <c r="T131" s="28" t="s">
        <v>690</v>
      </c>
      <c r="U131" s="27" t="str">
        <f>Continental!$B$7</f>
        <v>24.05.2025</v>
      </c>
      <c r="X131" s="32"/>
      <c r="Y131" s="31"/>
      <c r="Z131" s="23" t="s">
        <v>691</v>
      </c>
      <c r="AA131" s="23" t="str">
        <f>'[1]Continental 2024'!$K$4</f>
        <v xml:space="preserve">  </v>
      </c>
    </row>
    <row r="132" spans="1:27" ht="15.6" x14ac:dyDescent="0.3">
      <c r="A132" s="23" t="s">
        <v>683</v>
      </c>
      <c r="B132" s="23" t="s">
        <v>684</v>
      </c>
      <c r="C132" s="23" t="s">
        <v>685</v>
      </c>
      <c r="D132" s="23" t="s">
        <v>686</v>
      </c>
      <c r="E132" s="23" t="str">
        <f>Continental!$A$7</f>
        <v>72xxxxx</v>
      </c>
      <c r="F132" s="33" t="s">
        <v>396</v>
      </c>
      <c r="H132" s="30">
        <f>VLOOKUP(F132,Continental!F140:J310,5,0)</f>
        <v>0</v>
      </c>
      <c r="I132" s="29" t="str">
        <f>Continental!$E$7</f>
        <v>xx.2.2025</v>
      </c>
      <c r="J132" s="23" t="str">
        <f>Continental!$D$7</f>
        <v>Referansetekst eller nummer / uke</v>
      </c>
      <c r="K132" s="23" t="str">
        <f>Continental!$C$7</f>
        <v>xx.12.2025</v>
      </c>
      <c r="M132" s="23" t="str">
        <f t="shared" si="4"/>
        <v>72xxxxx</v>
      </c>
      <c r="N132" s="23" t="s">
        <v>687</v>
      </c>
      <c r="O132" s="23" t="s">
        <v>688</v>
      </c>
      <c r="R132" s="23" t="s">
        <v>689</v>
      </c>
      <c r="T132" s="28" t="s">
        <v>690</v>
      </c>
      <c r="U132" s="27" t="str">
        <f>Continental!$B$7</f>
        <v>24.05.2025</v>
      </c>
      <c r="X132" s="32"/>
      <c r="Y132" s="31"/>
      <c r="Z132" s="23" t="s">
        <v>691</v>
      </c>
      <c r="AA132" s="23" t="str">
        <f>'[1]Continental 2024'!$K$4</f>
        <v xml:space="preserve">  </v>
      </c>
    </row>
    <row r="133" spans="1:27" ht="15.6" x14ac:dyDescent="0.3">
      <c r="A133" s="23" t="s">
        <v>683</v>
      </c>
      <c r="B133" s="23" t="s">
        <v>684</v>
      </c>
      <c r="C133" s="23" t="s">
        <v>685</v>
      </c>
      <c r="D133" s="23" t="s">
        <v>686</v>
      </c>
      <c r="E133" s="23" t="str">
        <f>Continental!$A$7</f>
        <v>72xxxxx</v>
      </c>
      <c r="F133" s="33" t="s">
        <v>398</v>
      </c>
      <c r="H133" s="30">
        <f>VLOOKUP(F133,Continental!F141:J311,5,0)</f>
        <v>0</v>
      </c>
      <c r="I133" s="29" t="str">
        <f>Continental!$E$7</f>
        <v>xx.2.2025</v>
      </c>
      <c r="J133" s="23" t="str">
        <f>Continental!$D$7</f>
        <v>Referansetekst eller nummer / uke</v>
      </c>
      <c r="K133" s="23" t="str">
        <f>Continental!$C$7</f>
        <v>xx.12.2025</v>
      </c>
      <c r="M133" s="23" t="str">
        <f t="shared" si="4"/>
        <v>72xxxxx</v>
      </c>
      <c r="N133" s="23" t="s">
        <v>687</v>
      </c>
      <c r="O133" s="23" t="s">
        <v>688</v>
      </c>
      <c r="R133" s="23" t="s">
        <v>689</v>
      </c>
      <c r="T133" s="28" t="s">
        <v>690</v>
      </c>
      <c r="U133" s="27" t="str">
        <f>Continental!$B$7</f>
        <v>24.05.2025</v>
      </c>
      <c r="X133" s="32"/>
      <c r="Y133" s="31"/>
      <c r="Z133" s="23" t="s">
        <v>691</v>
      </c>
      <c r="AA133" s="23" t="str">
        <f>'[1]Continental 2024'!$K$4</f>
        <v xml:space="preserve">  </v>
      </c>
    </row>
    <row r="134" spans="1:27" ht="15.6" x14ac:dyDescent="0.3">
      <c r="A134" s="23" t="s">
        <v>683</v>
      </c>
      <c r="B134" s="23" t="s">
        <v>684</v>
      </c>
      <c r="C134" s="23" t="s">
        <v>685</v>
      </c>
      <c r="D134" s="23" t="s">
        <v>686</v>
      </c>
      <c r="E134" s="23" t="str">
        <f>Continental!$A$7</f>
        <v>72xxxxx</v>
      </c>
      <c r="F134" s="33" t="s">
        <v>400</v>
      </c>
      <c r="H134" s="30">
        <f>VLOOKUP(F134,Continental!F142:J312,5,0)</f>
        <v>0</v>
      </c>
      <c r="I134" s="29" t="str">
        <f>Continental!$E$7</f>
        <v>xx.2.2025</v>
      </c>
      <c r="J134" s="23" t="str">
        <f>Continental!$D$7</f>
        <v>Referansetekst eller nummer / uke</v>
      </c>
      <c r="K134" s="23" t="str">
        <f>Continental!$C$7</f>
        <v>xx.12.2025</v>
      </c>
      <c r="M134" s="23" t="str">
        <f t="shared" si="4"/>
        <v>72xxxxx</v>
      </c>
      <c r="N134" s="23" t="s">
        <v>687</v>
      </c>
      <c r="O134" s="23" t="s">
        <v>688</v>
      </c>
      <c r="R134" s="23" t="s">
        <v>689</v>
      </c>
      <c r="T134" s="28" t="s">
        <v>690</v>
      </c>
      <c r="U134" s="27" t="str">
        <f>Continental!$B$7</f>
        <v>24.05.2025</v>
      </c>
      <c r="X134" s="32"/>
      <c r="Y134" s="31"/>
      <c r="Z134" s="23" t="s">
        <v>691</v>
      </c>
      <c r="AA134" s="23" t="str">
        <f>'[1]Continental 2024'!$K$4</f>
        <v xml:space="preserve">  </v>
      </c>
    </row>
    <row r="135" spans="1:27" ht="15.6" x14ac:dyDescent="0.3">
      <c r="A135" s="23" t="s">
        <v>683</v>
      </c>
      <c r="B135" s="23" t="s">
        <v>684</v>
      </c>
      <c r="C135" s="23" t="s">
        <v>685</v>
      </c>
      <c r="D135" s="23" t="s">
        <v>686</v>
      </c>
      <c r="E135" s="23" t="str">
        <f>Continental!$A$7</f>
        <v>72xxxxx</v>
      </c>
      <c r="F135" s="33" t="s">
        <v>402</v>
      </c>
      <c r="H135" s="30">
        <f>VLOOKUP(F135,Continental!F143:J313,5,0)</f>
        <v>0</v>
      </c>
      <c r="I135" s="29" t="str">
        <f>Continental!$E$7</f>
        <v>xx.2.2025</v>
      </c>
      <c r="J135" s="23" t="str">
        <f>Continental!$D$7</f>
        <v>Referansetekst eller nummer / uke</v>
      </c>
      <c r="K135" s="23" t="str">
        <f>Continental!$C$7</f>
        <v>xx.12.2025</v>
      </c>
      <c r="M135" s="23" t="str">
        <f t="shared" si="4"/>
        <v>72xxxxx</v>
      </c>
      <c r="N135" s="23" t="s">
        <v>687</v>
      </c>
      <c r="O135" s="23" t="s">
        <v>688</v>
      </c>
      <c r="R135" s="23" t="s">
        <v>689</v>
      </c>
      <c r="T135" s="28" t="s">
        <v>690</v>
      </c>
      <c r="U135" s="27" t="str">
        <f>Continental!$B$7</f>
        <v>24.05.2025</v>
      </c>
      <c r="X135" s="32"/>
      <c r="Y135" s="31"/>
      <c r="Z135" s="23" t="s">
        <v>691</v>
      </c>
      <c r="AA135" s="23" t="str">
        <f>'[1]Continental 2024'!$K$4</f>
        <v xml:space="preserve">  </v>
      </c>
    </row>
    <row r="136" spans="1:27" ht="15.6" x14ac:dyDescent="0.3">
      <c r="A136" s="23" t="s">
        <v>683</v>
      </c>
      <c r="B136" s="23" t="s">
        <v>684</v>
      </c>
      <c r="C136" s="23" t="s">
        <v>685</v>
      </c>
      <c r="D136" s="23" t="s">
        <v>686</v>
      </c>
      <c r="E136" s="23" t="str">
        <f>Continental!$A$7</f>
        <v>72xxxxx</v>
      </c>
      <c r="F136" s="33" t="s">
        <v>405</v>
      </c>
      <c r="H136" s="30">
        <f>VLOOKUP(F136,Continental!F144:J314,5,0)</f>
        <v>0</v>
      </c>
      <c r="I136" s="29" t="str">
        <f>Continental!$E$7</f>
        <v>xx.2.2025</v>
      </c>
      <c r="J136" s="23" t="str">
        <f>Continental!$D$7</f>
        <v>Referansetekst eller nummer / uke</v>
      </c>
      <c r="K136" s="23" t="str">
        <f>Continental!$C$7</f>
        <v>xx.12.2025</v>
      </c>
      <c r="M136" s="23" t="str">
        <f t="shared" si="4"/>
        <v>72xxxxx</v>
      </c>
      <c r="N136" s="23" t="s">
        <v>687</v>
      </c>
      <c r="O136" s="23" t="s">
        <v>688</v>
      </c>
      <c r="R136" s="23" t="s">
        <v>689</v>
      </c>
      <c r="T136" s="28" t="s">
        <v>690</v>
      </c>
      <c r="U136" s="27" t="str">
        <f>Continental!$B$7</f>
        <v>24.05.2025</v>
      </c>
      <c r="X136" s="32"/>
      <c r="Y136" s="31"/>
      <c r="Z136" s="23" t="s">
        <v>691</v>
      </c>
      <c r="AA136" s="23" t="str">
        <f>'[1]Continental 2024'!$K$4</f>
        <v xml:space="preserve">  </v>
      </c>
    </row>
    <row r="137" spans="1:27" ht="15.6" x14ac:dyDescent="0.3">
      <c r="A137" s="23" t="s">
        <v>683</v>
      </c>
      <c r="B137" s="23" t="s">
        <v>684</v>
      </c>
      <c r="C137" s="23" t="s">
        <v>685</v>
      </c>
      <c r="D137" s="23" t="s">
        <v>686</v>
      </c>
      <c r="E137" s="23" t="str">
        <f>Continental!$A$7</f>
        <v>72xxxxx</v>
      </c>
      <c r="F137" s="33" t="s">
        <v>408</v>
      </c>
      <c r="H137" s="30">
        <f>VLOOKUP(F137,Continental!F145:J315,5,0)</f>
        <v>0</v>
      </c>
      <c r="I137" s="29" t="str">
        <f>Continental!$E$7</f>
        <v>xx.2.2025</v>
      </c>
      <c r="J137" s="23" t="str">
        <f>Continental!$D$7</f>
        <v>Referansetekst eller nummer / uke</v>
      </c>
      <c r="K137" s="23" t="str">
        <f>Continental!$C$7</f>
        <v>xx.12.2025</v>
      </c>
      <c r="M137" s="23" t="str">
        <f t="shared" si="4"/>
        <v>72xxxxx</v>
      </c>
      <c r="N137" s="23" t="s">
        <v>687</v>
      </c>
      <c r="O137" s="23" t="s">
        <v>688</v>
      </c>
      <c r="R137" s="23" t="s">
        <v>689</v>
      </c>
      <c r="T137" s="28" t="s">
        <v>690</v>
      </c>
      <c r="U137" s="27" t="str">
        <f>Continental!$B$7</f>
        <v>24.05.2025</v>
      </c>
      <c r="X137" s="32"/>
      <c r="Y137" s="31"/>
      <c r="Z137" s="23" t="s">
        <v>691</v>
      </c>
      <c r="AA137" s="23" t="str">
        <f>'[1]Continental 2024'!$K$4</f>
        <v xml:space="preserve">  </v>
      </c>
    </row>
    <row r="138" spans="1:27" ht="15.6" x14ac:dyDescent="0.3">
      <c r="A138" s="23" t="s">
        <v>683</v>
      </c>
      <c r="B138" s="23" t="s">
        <v>684</v>
      </c>
      <c r="C138" s="23" t="s">
        <v>685</v>
      </c>
      <c r="D138" s="23" t="s">
        <v>686</v>
      </c>
      <c r="E138" s="23" t="str">
        <f>Continental!$A$7</f>
        <v>72xxxxx</v>
      </c>
      <c r="F138" s="33" t="s">
        <v>410</v>
      </c>
      <c r="H138" s="30">
        <f>VLOOKUP(F138,Continental!F146:J316,5,0)</f>
        <v>0</v>
      </c>
      <c r="I138" s="29" t="str">
        <f>Continental!$E$7</f>
        <v>xx.2.2025</v>
      </c>
      <c r="J138" s="23" t="str">
        <f>Continental!$D$7</f>
        <v>Referansetekst eller nummer / uke</v>
      </c>
      <c r="K138" s="23" t="str">
        <f>Continental!$C$7</f>
        <v>xx.12.2025</v>
      </c>
      <c r="M138" s="23" t="str">
        <f t="shared" si="4"/>
        <v>72xxxxx</v>
      </c>
      <c r="N138" s="23" t="s">
        <v>687</v>
      </c>
      <c r="O138" s="23" t="s">
        <v>688</v>
      </c>
      <c r="R138" s="23" t="s">
        <v>689</v>
      </c>
      <c r="T138" s="28" t="s">
        <v>690</v>
      </c>
      <c r="U138" s="27" t="str">
        <f>Continental!$B$7</f>
        <v>24.05.2025</v>
      </c>
      <c r="X138" s="32"/>
      <c r="Y138" s="31"/>
      <c r="Z138" s="23" t="s">
        <v>691</v>
      </c>
      <c r="AA138" s="23" t="str">
        <f>'[1]Continental 2024'!$K$4</f>
        <v xml:space="preserve">  </v>
      </c>
    </row>
    <row r="139" spans="1:27" ht="15.6" x14ac:dyDescent="0.3">
      <c r="A139" s="23" t="s">
        <v>683</v>
      </c>
      <c r="B139" s="23" t="s">
        <v>684</v>
      </c>
      <c r="C139" s="23" t="s">
        <v>685</v>
      </c>
      <c r="D139" s="23" t="s">
        <v>686</v>
      </c>
      <c r="E139" s="23" t="str">
        <f>Continental!$A$7</f>
        <v>72xxxxx</v>
      </c>
      <c r="F139" s="33" t="s">
        <v>413</v>
      </c>
      <c r="H139" s="30">
        <f>VLOOKUP(F139,Continental!F147:J317,5,0)</f>
        <v>0</v>
      </c>
      <c r="I139" s="29" t="str">
        <f>Continental!$E$7</f>
        <v>xx.2.2025</v>
      </c>
      <c r="J139" s="23" t="str">
        <f>Continental!$D$7</f>
        <v>Referansetekst eller nummer / uke</v>
      </c>
      <c r="K139" s="23" t="str">
        <f>Continental!$C$7</f>
        <v>xx.12.2025</v>
      </c>
      <c r="M139" s="23" t="str">
        <f t="shared" si="4"/>
        <v>72xxxxx</v>
      </c>
      <c r="N139" s="23" t="s">
        <v>687</v>
      </c>
      <c r="O139" s="23" t="s">
        <v>688</v>
      </c>
      <c r="R139" s="23" t="s">
        <v>689</v>
      </c>
      <c r="T139" s="28" t="s">
        <v>690</v>
      </c>
      <c r="U139" s="27" t="str">
        <f>Continental!$B$7</f>
        <v>24.05.2025</v>
      </c>
      <c r="X139" s="32"/>
      <c r="Y139" s="31"/>
      <c r="Z139" s="23" t="s">
        <v>691</v>
      </c>
      <c r="AA139" s="23" t="str">
        <f>'[1]Continental 2024'!$K$4</f>
        <v xml:space="preserve">  </v>
      </c>
    </row>
    <row r="140" spans="1:27" ht="15.6" x14ac:dyDescent="0.3">
      <c r="A140" s="23" t="s">
        <v>683</v>
      </c>
      <c r="B140" s="23" t="s">
        <v>684</v>
      </c>
      <c r="C140" s="23" t="s">
        <v>685</v>
      </c>
      <c r="D140" s="23" t="s">
        <v>686</v>
      </c>
      <c r="E140" s="23" t="str">
        <f>Continental!$A$7</f>
        <v>72xxxxx</v>
      </c>
      <c r="F140" s="33" t="s">
        <v>415</v>
      </c>
      <c r="H140" s="30">
        <f>VLOOKUP(F140,Continental!F148:J318,5,0)</f>
        <v>0</v>
      </c>
      <c r="I140" s="29" t="str">
        <f>Continental!$E$7</f>
        <v>xx.2.2025</v>
      </c>
      <c r="J140" s="23" t="str">
        <f>Continental!$D$7</f>
        <v>Referansetekst eller nummer / uke</v>
      </c>
      <c r="K140" s="23" t="str">
        <f>Continental!$C$7</f>
        <v>xx.12.2025</v>
      </c>
      <c r="M140" s="23" t="str">
        <f t="shared" si="4"/>
        <v>72xxxxx</v>
      </c>
      <c r="N140" s="23" t="s">
        <v>687</v>
      </c>
      <c r="O140" s="23" t="s">
        <v>688</v>
      </c>
      <c r="R140" s="23" t="s">
        <v>689</v>
      </c>
      <c r="T140" s="28" t="s">
        <v>690</v>
      </c>
      <c r="U140" s="27" t="str">
        <f>Continental!$B$7</f>
        <v>24.05.2025</v>
      </c>
      <c r="X140" s="32"/>
      <c r="Y140" s="31"/>
      <c r="Z140" s="23" t="s">
        <v>691</v>
      </c>
      <c r="AA140" s="23" t="str">
        <f>'[1]Continental 2024'!$K$4</f>
        <v xml:space="preserve">  </v>
      </c>
    </row>
    <row r="141" spans="1:27" ht="15.6" x14ac:dyDescent="0.3">
      <c r="A141" s="23" t="s">
        <v>683</v>
      </c>
      <c r="B141" s="23" t="s">
        <v>684</v>
      </c>
      <c r="C141" s="23" t="s">
        <v>685</v>
      </c>
      <c r="D141" s="23" t="s">
        <v>686</v>
      </c>
      <c r="E141" s="23" t="str">
        <f>Continental!$A$7</f>
        <v>72xxxxx</v>
      </c>
      <c r="F141" s="33" t="s">
        <v>417</v>
      </c>
      <c r="H141" s="30">
        <f>VLOOKUP(F141,Continental!F149:J319,5,0)</f>
        <v>0</v>
      </c>
      <c r="I141" s="29" t="str">
        <f>Continental!$E$7</f>
        <v>xx.2.2025</v>
      </c>
      <c r="J141" s="23" t="str">
        <f>Continental!$D$7</f>
        <v>Referansetekst eller nummer / uke</v>
      </c>
      <c r="K141" s="23" t="str">
        <f>Continental!$C$7</f>
        <v>xx.12.2025</v>
      </c>
      <c r="M141" s="23" t="str">
        <f t="shared" si="4"/>
        <v>72xxxxx</v>
      </c>
      <c r="N141" s="23" t="s">
        <v>687</v>
      </c>
      <c r="O141" s="23" t="s">
        <v>688</v>
      </c>
      <c r="R141" s="23" t="s">
        <v>689</v>
      </c>
      <c r="T141" s="28" t="s">
        <v>690</v>
      </c>
      <c r="U141" s="27" t="str">
        <f>Continental!$B$7</f>
        <v>24.05.2025</v>
      </c>
      <c r="X141" s="32"/>
      <c r="Y141" s="31"/>
      <c r="Z141" s="23" t="s">
        <v>691</v>
      </c>
      <c r="AA141" s="23" t="str">
        <f>'[1]Continental 2024'!$K$4</f>
        <v xml:space="preserve">  </v>
      </c>
    </row>
    <row r="142" spans="1:27" ht="15.6" x14ac:dyDescent="0.3">
      <c r="A142" s="23" t="s">
        <v>683</v>
      </c>
      <c r="B142" s="23" t="s">
        <v>684</v>
      </c>
      <c r="C142" s="23" t="s">
        <v>685</v>
      </c>
      <c r="D142" s="23" t="s">
        <v>686</v>
      </c>
      <c r="E142" s="23" t="str">
        <f>Continental!$A$7</f>
        <v>72xxxxx</v>
      </c>
      <c r="F142" s="33" t="s">
        <v>419</v>
      </c>
      <c r="H142" s="30">
        <f>VLOOKUP(F142,Continental!F150:J320,5,0)</f>
        <v>0</v>
      </c>
      <c r="I142" s="29" t="str">
        <f>Continental!$E$7</f>
        <v>xx.2.2025</v>
      </c>
      <c r="J142" s="23" t="str">
        <f>Continental!$D$7</f>
        <v>Referansetekst eller nummer / uke</v>
      </c>
      <c r="K142" s="23" t="str">
        <f>Continental!$C$7</f>
        <v>xx.12.2025</v>
      </c>
      <c r="M142" s="23" t="str">
        <f t="shared" si="4"/>
        <v>72xxxxx</v>
      </c>
      <c r="N142" s="23" t="s">
        <v>687</v>
      </c>
      <c r="O142" s="23" t="s">
        <v>688</v>
      </c>
      <c r="R142" s="23" t="s">
        <v>689</v>
      </c>
      <c r="T142" s="28" t="s">
        <v>690</v>
      </c>
      <c r="U142" s="27" t="str">
        <f>Continental!$B$7</f>
        <v>24.05.2025</v>
      </c>
      <c r="X142" s="32"/>
      <c r="Y142" s="31"/>
      <c r="Z142" s="23" t="s">
        <v>691</v>
      </c>
      <c r="AA142" s="23" t="str">
        <f>'[1]Continental 2024'!$K$4</f>
        <v xml:space="preserve">  </v>
      </c>
    </row>
    <row r="143" spans="1:27" ht="15.6" x14ac:dyDescent="0.3">
      <c r="A143" s="23" t="s">
        <v>683</v>
      </c>
      <c r="B143" s="23" t="s">
        <v>684</v>
      </c>
      <c r="C143" s="23" t="s">
        <v>685</v>
      </c>
      <c r="D143" s="23" t="s">
        <v>686</v>
      </c>
      <c r="E143" s="23" t="str">
        <f>Continental!$A$7</f>
        <v>72xxxxx</v>
      </c>
      <c r="F143" s="33" t="s">
        <v>421</v>
      </c>
      <c r="H143" s="30">
        <f>VLOOKUP(F143,Continental!F151:J321,5,0)</f>
        <v>0</v>
      </c>
      <c r="I143" s="29" t="str">
        <f>Continental!$E$7</f>
        <v>xx.2.2025</v>
      </c>
      <c r="J143" s="23" t="str">
        <f>Continental!$D$7</f>
        <v>Referansetekst eller nummer / uke</v>
      </c>
      <c r="K143" s="23" t="str">
        <f>Continental!$C$7</f>
        <v>xx.12.2025</v>
      </c>
      <c r="M143" s="23" t="str">
        <f t="shared" si="4"/>
        <v>72xxxxx</v>
      </c>
      <c r="N143" s="23" t="s">
        <v>687</v>
      </c>
      <c r="O143" s="23" t="s">
        <v>688</v>
      </c>
      <c r="R143" s="23" t="s">
        <v>689</v>
      </c>
      <c r="T143" s="28" t="s">
        <v>690</v>
      </c>
      <c r="U143" s="27" t="str">
        <f>Continental!$B$7</f>
        <v>24.05.2025</v>
      </c>
      <c r="X143" s="32"/>
      <c r="Y143" s="31"/>
      <c r="Z143" s="23" t="s">
        <v>691</v>
      </c>
      <c r="AA143" s="23" t="str">
        <f>'[1]Continental 2024'!$K$4</f>
        <v xml:space="preserve">  </v>
      </c>
    </row>
    <row r="144" spans="1:27" ht="15.6" x14ac:dyDescent="0.3">
      <c r="A144" s="23" t="s">
        <v>683</v>
      </c>
      <c r="B144" s="23" t="s">
        <v>684</v>
      </c>
      <c r="C144" s="23" t="s">
        <v>685</v>
      </c>
      <c r="D144" s="23" t="s">
        <v>686</v>
      </c>
      <c r="E144" s="23" t="str">
        <f>Continental!$A$7</f>
        <v>72xxxxx</v>
      </c>
      <c r="F144" s="33" t="s">
        <v>423</v>
      </c>
      <c r="H144" s="30">
        <f>VLOOKUP(F144,Continental!F152:J322,5,0)</f>
        <v>0</v>
      </c>
      <c r="I144" s="29" t="str">
        <f>Continental!$E$7</f>
        <v>xx.2.2025</v>
      </c>
      <c r="J144" s="23" t="str">
        <f>Continental!$D$7</f>
        <v>Referansetekst eller nummer / uke</v>
      </c>
      <c r="K144" s="23" t="str">
        <f>Continental!$C$7</f>
        <v>xx.12.2025</v>
      </c>
      <c r="M144" s="23" t="str">
        <f t="shared" si="4"/>
        <v>72xxxxx</v>
      </c>
      <c r="N144" s="23" t="s">
        <v>687</v>
      </c>
      <c r="O144" s="23" t="s">
        <v>688</v>
      </c>
      <c r="R144" s="23" t="s">
        <v>689</v>
      </c>
      <c r="T144" s="28" t="s">
        <v>690</v>
      </c>
      <c r="U144" s="27" t="str">
        <f>Continental!$B$7</f>
        <v>24.05.2025</v>
      </c>
      <c r="X144" s="32"/>
      <c r="Y144" s="31"/>
      <c r="Z144" s="23" t="s">
        <v>691</v>
      </c>
      <c r="AA144" s="23" t="str">
        <f>'[1]Continental 2024'!$K$4</f>
        <v xml:space="preserve">  </v>
      </c>
    </row>
    <row r="145" spans="1:27" ht="15.6" x14ac:dyDescent="0.3">
      <c r="A145" s="23" t="s">
        <v>683</v>
      </c>
      <c r="B145" s="23" t="s">
        <v>684</v>
      </c>
      <c r="C145" s="23" t="s">
        <v>685</v>
      </c>
      <c r="D145" s="23" t="s">
        <v>686</v>
      </c>
      <c r="E145" s="23" t="str">
        <f>Continental!$A$7</f>
        <v>72xxxxx</v>
      </c>
      <c r="F145" s="33" t="s">
        <v>426</v>
      </c>
      <c r="H145" s="30">
        <f>VLOOKUP(F145,Continental!F153:J323,5,0)</f>
        <v>0</v>
      </c>
      <c r="I145" s="29" t="str">
        <f>Continental!$E$7</f>
        <v>xx.2.2025</v>
      </c>
      <c r="J145" s="23" t="str">
        <f>Continental!$D$7</f>
        <v>Referansetekst eller nummer / uke</v>
      </c>
      <c r="K145" s="23" t="str">
        <f>Continental!$C$7</f>
        <v>xx.12.2025</v>
      </c>
      <c r="M145" s="23" t="str">
        <f t="shared" si="4"/>
        <v>72xxxxx</v>
      </c>
      <c r="N145" s="23" t="s">
        <v>687</v>
      </c>
      <c r="O145" s="23" t="s">
        <v>688</v>
      </c>
      <c r="R145" s="23" t="s">
        <v>689</v>
      </c>
      <c r="T145" s="28" t="s">
        <v>690</v>
      </c>
      <c r="U145" s="27" t="str">
        <f>Continental!$B$7</f>
        <v>24.05.2025</v>
      </c>
      <c r="X145" s="32"/>
      <c r="Y145" s="31"/>
      <c r="Z145" s="23" t="s">
        <v>691</v>
      </c>
      <c r="AA145" s="23" t="str">
        <f>'[1]Continental 2024'!$K$4</f>
        <v xml:space="preserve">  </v>
      </c>
    </row>
    <row r="146" spans="1:27" ht="15.6" x14ac:dyDescent="0.3">
      <c r="A146" s="23" t="s">
        <v>683</v>
      </c>
      <c r="B146" s="23" t="s">
        <v>684</v>
      </c>
      <c r="C146" s="23" t="s">
        <v>685</v>
      </c>
      <c r="D146" s="23" t="s">
        <v>686</v>
      </c>
      <c r="E146" s="23" t="str">
        <f>Continental!$A$7</f>
        <v>72xxxxx</v>
      </c>
      <c r="F146" s="33" t="s">
        <v>429</v>
      </c>
      <c r="H146" s="30">
        <f>VLOOKUP(F146,Continental!F154:J324,5,0)</f>
        <v>0</v>
      </c>
      <c r="I146" s="29" t="str">
        <f>Continental!$E$7</f>
        <v>xx.2.2025</v>
      </c>
      <c r="J146" s="23" t="str">
        <f>Continental!$D$7</f>
        <v>Referansetekst eller nummer / uke</v>
      </c>
      <c r="K146" s="23" t="str">
        <f>Continental!$C$7</f>
        <v>xx.12.2025</v>
      </c>
      <c r="M146" s="23" t="str">
        <f t="shared" si="4"/>
        <v>72xxxxx</v>
      </c>
      <c r="N146" s="23" t="s">
        <v>687</v>
      </c>
      <c r="O146" s="23" t="s">
        <v>688</v>
      </c>
      <c r="R146" s="23" t="s">
        <v>689</v>
      </c>
      <c r="T146" s="28" t="s">
        <v>690</v>
      </c>
      <c r="U146" s="27" t="str">
        <f>Continental!$B$7</f>
        <v>24.05.2025</v>
      </c>
      <c r="X146" s="32"/>
      <c r="Y146" s="31"/>
      <c r="Z146" s="23" t="s">
        <v>691</v>
      </c>
      <c r="AA146" s="23" t="str">
        <f>'[1]Continental 2024'!$K$4</f>
        <v xml:space="preserve">  </v>
      </c>
    </row>
    <row r="147" spans="1:27" ht="15.6" x14ac:dyDescent="0.3">
      <c r="A147" s="23" t="s">
        <v>683</v>
      </c>
      <c r="B147" s="23" t="s">
        <v>684</v>
      </c>
      <c r="C147" s="23" t="s">
        <v>685</v>
      </c>
      <c r="D147" s="23" t="s">
        <v>686</v>
      </c>
      <c r="E147" s="23" t="str">
        <f>Continental!$A$7</f>
        <v>72xxxxx</v>
      </c>
      <c r="F147" s="33" t="s">
        <v>432</v>
      </c>
      <c r="H147" s="30">
        <f>VLOOKUP(F147,Continental!F155:J325,5,0)</f>
        <v>0</v>
      </c>
      <c r="I147" s="29" t="str">
        <f>Continental!$E$7</f>
        <v>xx.2.2025</v>
      </c>
      <c r="J147" s="23" t="str">
        <f>Continental!$D$7</f>
        <v>Referansetekst eller nummer / uke</v>
      </c>
      <c r="K147" s="23" t="str">
        <f>Continental!$C$7</f>
        <v>xx.12.2025</v>
      </c>
      <c r="M147" s="23" t="str">
        <f t="shared" si="4"/>
        <v>72xxxxx</v>
      </c>
      <c r="N147" s="23" t="s">
        <v>687</v>
      </c>
      <c r="O147" s="23" t="s">
        <v>688</v>
      </c>
      <c r="R147" s="23" t="s">
        <v>689</v>
      </c>
      <c r="T147" s="28" t="s">
        <v>690</v>
      </c>
      <c r="U147" s="27" t="str">
        <f>Continental!$B$7</f>
        <v>24.05.2025</v>
      </c>
      <c r="X147" s="32"/>
      <c r="Y147" s="31"/>
      <c r="Z147" s="23" t="s">
        <v>691</v>
      </c>
      <c r="AA147" s="23" t="str">
        <f>'[1]Continental 2024'!$K$4</f>
        <v xml:space="preserve">  </v>
      </c>
    </row>
    <row r="148" spans="1:27" ht="15.6" x14ac:dyDescent="0.3">
      <c r="A148" s="23" t="s">
        <v>683</v>
      </c>
      <c r="B148" s="23" t="s">
        <v>684</v>
      </c>
      <c r="C148" s="23" t="s">
        <v>685</v>
      </c>
      <c r="D148" s="23" t="s">
        <v>686</v>
      </c>
      <c r="E148" s="23" t="str">
        <f>Continental!$A$7</f>
        <v>72xxxxx</v>
      </c>
      <c r="F148" s="33" t="s">
        <v>434</v>
      </c>
      <c r="H148" s="30">
        <f>VLOOKUP(F148,Continental!F156:J326,5,0)</f>
        <v>0</v>
      </c>
      <c r="I148" s="29" t="str">
        <f>Continental!$E$7</f>
        <v>xx.2.2025</v>
      </c>
      <c r="J148" s="23" t="str">
        <f>Continental!$D$7</f>
        <v>Referansetekst eller nummer / uke</v>
      </c>
      <c r="K148" s="23" t="str">
        <f>Continental!$C$7</f>
        <v>xx.12.2025</v>
      </c>
      <c r="M148" s="23" t="str">
        <f t="shared" si="4"/>
        <v>72xxxxx</v>
      </c>
      <c r="N148" s="23" t="s">
        <v>687</v>
      </c>
      <c r="O148" s="23" t="s">
        <v>688</v>
      </c>
      <c r="R148" s="23" t="s">
        <v>689</v>
      </c>
      <c r="T148" s="28" t="s">
        <v>690</v>
      </c>
      <c r="U148" s="27" t="str">
        <f>Continental!$B$7</f>
        <v>24.05.2025</v>
      </c>
      <c r="X148" s="32"/>
      <c r="Y148" s="31"/>
      <c r="Z148" s="23" t="s">
        <v>691</v>
      </c>
      <c r="AA148" s="23" t="str">
        <f>'[1]Continental 2024'!$K$4</f>
        <v xml:space="preserve">  </v>
      </c>
    </row>
    <row r="149" spans="1:27" ht="15.6" x14ac:dyDescent="0.3">
      <c r="A149" s="23" t="s">
        <v>683</v>
      </c>
      <c r="B149" s="23" t="s">
        <v>684</v>
      </c>
      <c r="C149" s="23" t="s">
        <v>685</v>
      </c>
      <c r="D149" s="23" t="s">
        <v>686</v>
      </c>
      <c r="E149" s="23" t="str">
        <f>Continental!$A$7</f>
        <v>72xxxxx</v>
      </c>
      <c r="F149" s="33" t="s">
        <v>438</v>
      </c>
      <c r="H149" s="30">
        <f>VLOOKUP(F149,Continental!F157:J327,5,0)</f>
        <v>0</v>
      </c>
      <c r="I149" s="29" t="str">
        <f>Continental!$E$7</f>
        <v>xx.2.2025</v>
      </c>
      <c r="J149" s="23" t="str">
        <f>Continental!$D$7</f>
        <v>Referansetekst eller nummer / uke</v>
      </c>
      <c r="K149" s="23" t="str">
        <f>Continental!$C$7</f>
        <v>xx.12.2025</v>
      </c>
      <c r="M149" s="23" t="str">
        <f t="shared" si="4"/>
        <v>72xxxxx</v>
      </c>
      <c r="N149" s="23" t="s">
        <v>687</v>
      </c>
      <c r="O149" s="23" t="s">
        <v>688</v>
      </c>
      <c r="R149" s="23" t="s">
        <v>689</v>
      </c>
      <c r="T149" s="28" t="s">
        <v>690</v>
      </c>
      <c r="U149" s="27" t="str">
        <f>Continental!$B$7</f>
        <v>24.05.2025</v>
      </c>
      <c r="X149" s="32"/>
      <c r="Y149" s="31"/>
      <c r="Z149" s="23" t="s">
        <v>691</v>
      </c>
      <c r="AA149" s="23" t="str">
        <f>'[1]Continental 2024'!$K$4</f>
        <v xml:space="preserve">  </v>
      </c>
    </row>
    <row r="150" spans="1:27" ht="15.6" x14ac:dyDescent="0.3">
      <c r="A150" s="23" t="s">
        <v>683</v>
      </c>
      <c r="B150" s="23" t="s">
        <v>684</v>
      </c>
      <c r="C150" s="23" t="s">
        <v>685</v>
      </c>
      <c r="D150" s="23" t="s">
        <v>686</v>
      </c>
      <c r="E150" s="23" t="str">
        <f>Continental!$A$7</f>
        <v>72xxxxx</v>
      </c>
      <c r="F150" s="33" t="s">
        <v>440</v>
      </c>
      <c r="H150" s="30">
        <f>VLOOKUP(F150,Continental!F158:J328,5,0)</f>
        <v>0</v>
      </c>
      <c r="I150" s="29" t="str">
        <f>Continental!$E$7</f>
        <v>xx.2.2025</v>
      </c>
      <c r="J150" s="23" t="str">
        <f>Continental!$D$7</f>
        <v>Referansetekst eller nummer / uke</v>
      </c>
      <c r="K150" s="23" t="str">
        <f>Continental!$C$7</f>
        <v>xx.12.2025</v>
      </c>
      <c r="M150" s="23" t="str">
        <f t="shared" si="4"/>
        <v>72xxxxx</v>
      </c>
      <c r="N150" s="23" t="s">
        <v>687</v>
      </c>
      <c r="O150" s="23" t="s">
        <v>688</v>
      </c>
      <c r="R150" s="23" t="s">
        <v>689</v>
      </c>
      <c r="T150" s="28" t="s">
        <v>690</v>
      </c>
      <c r="U150" s="27" t="str">
        <f>Continental!$B$7</f>
        <v>24.05.2025</v>
      </c>
      <c r="X150" s="32"/>
      <c r="Y150" s="31"/>
      <c r="Z150" s="23" t="s">
        <v>691</v>
      </c>
      <c r="AA150" s="23" t="str">
        <f>'[1]Continental 2024'!$K$4</f>
        <v xml:space="preserve">  </v>
      </c>
    </row>
    <row r="151" spans="1:27" ht="15.6" x14ac:dyDescent="0.3">
      <c r="A151" s="23" t="s">
        <v>683</v>
      </c>
      <c r="B151" s="23" t="s">
        <v>684</v>
      </c>
      <c r="C151" s="23" t="s">
        <v>685</v>
      </c>
      <c r="D151" s="23" t="s">
        <v>686</v>
      </c>
      <c r="E151" s="23" t="str">
        <f>Continental!$A$7</f>
        <v>72xxxxx</v>
      </c>
      <c r="F151" s="33" t="s">
        <v>443</v>
      </c>
      <c r="H151" s="30">
        <f>VLOOKUP(F151,Continental!F159:J329,5,0)</f>
        <v>0</v>
      </c>
      <c r="I151" s="29" t="str">
        <f>Continental!$E$7</f>
        <v>xx.2.2025</v>
      </c>
      <c r="J151" s="23" t="str">
        <f>Continental!$D$7</f>
        <v>Referansetekst eller nummer / uke</v>
      </c>
      <c r="K151" s="23" t="str">
        <f>Continental!$C$7</f>
        <v>xx.12.2025</v>
      </c>
      <c r="M151" s="23" t="str">
        <f t="shared" si="4"/>
        <v>72xxxxx</v>
      </c>
      <c r="N151" s="23" t="s">
        <v>687</v>
      </c>
      <c r="O151" s="23" t="s">
        <v>688</v>
      </c>
      <c r="R151" s="23" t="s">
        <v>689</v>
      </c>
      <c r="T151" s="28" t="s">
        <v>690</v>
      </c>
      <c r="U151" s="27" t="str">
        <f>Continental!$B$7</f>
        <v>24.05.2025</v>
      </c>
      <c r="X151" s="32"/>
      <c r="Y151" s="31"/>
      <c r="Z151" s="23" t="s">
        <v>691</v>
      </c>
      <c r="AA151" s="23" t="str">
        <f>'[1]Continental 2024'!$K$4</f>
        <v xml:space="preserve">  </v>
      </c>
    </row>
    <row r="152" spans="1:27" ht="15.6" x14ac:dyDescent="0.3">
      <c r="A152" s="23" t="s">
        <v>683</v>
      </c>
      <c r="B152" s="23" t="s">
        <v>684</v>
      </c>
      <c r="C152" s="23" t="s">
        <v>685</v>
      </c>
      <c r="D152" s="23" t="s">
        <v>686</v>
      </c>
      <c r="E152" s="23" t="str">
        <f>Continental!$A$7</f>
        <v>72xxxxx</v>
      </c>
      <c r="F152" s="33" t="s">
        <v>447</v>
      </c>
      <c r="H152" s="30">
        <f>VLOOKUP(F152,Continental!F160:J330,5,0)</f>
        <v>0</v>
      </c>
      <c r="I152" s="29" t="str">
        <f>Continental!$E$7</f>
        <v>xx.2.2025</v>
      </c>
      <c r="J152" s="23" t="str">
        <f>Continental!$D$7</f>
        <v>Referansetekst eller nummer / uke</v>
      </c>
      <c r="K152" s="23" t="str">
        <f>Continental!$C$7</f>
        <v>xx.12.2025</v>
      </c>
      <c r="M152" s="23" t="str">
        <f t="shared" si="4"/>
        <v>72xxxxx</v>
      </c>
      <c r="N152" s="23" t="s">
        <v>687</v>
      </c>
      <c r="O152" s="23" t="s">
        <v>688</v>
      </c>
      <c r="R152" s="23" t="s">
        <v>689</v>
      </c>
      <c r="T152" s="28" t="s">
        <v>690</v>
      </c>
      <c r="U152" s="27" t="str">
        <f>Continental!$B$7</f>
        <v>24.05.2025</v>
      </c>
      <c r="X152" s="32"/>
      <c r="Y152" s="31"/>
      <c r="Z152" s="23" t="s">
        <v>691</v>
      </c>
      <c r="AA152" s="23" t="str">
        <f>'[1]Continental 2024'!$K$4</f>
        <v xml:space="preserve">  </v>
      </c>
    </row>
    <row r="153" spans="1:27" ht="15.6" x14ac:dyDescent="0.3">
      <c r="A153" s="23" t="s">
        <v>683</v>
      </c>
      <c r="B153" s="23" t="s">
        <v>684</v>
      </c>
      <c r="C153" s="23" t="s">
        <v>685</v>
      </c>
      <c r="D153" s="23" t="s">
        <v>686</v>
      </c>
      <c r="E153" s="23" t="str">
        <f>Continental!$A$7</f>
        <v>72xxxxx</v>
      </c>
      <c r="F153" s="33" t="s">
        <v>449</v>
      </c>
      <c r="H153" s="30">
        <f>VLOOKUP(F153,Continental!F161:J331,5,0)</f>
        <v>0</v>
      </c>
      <c r="I153" s="29" t="str">
        <f>Continental!$E$7</f>
        <v>xx.2.2025</v>
      </c>
      <c r="J153" s="23" t="str">
        <f>Continental!$D$7</f>
        <v>Referansetekst eller nummer / uke</v>
      </c>
      <c r="K153" s="23" t="str">
        <f>Continental!$C$7</f>
        <v>xx.12.2025</v>
      </c>
      <c r="M153" s="23" t="str">
        <f t="shared" si="4"/>
        <v>72xxxxx</v>
      </c>
      <c r="N153" s="23" t="s">
        <v>687</v>
      </c>
      <c r="O153" s="23" t="s">
        <v>688</v>
      </c>
      <c r="R153" s="23" t="s">
        <v>689</v>
      </c>
      <c r="T153" s="28" t="s">
        <v>690</v>
      </c>
      <c r="U153" s="27" t="str">
        <f>Continental!$B$7</f>
        <v>24.05.2025</v>
      </c>
      <c r="X153" s="32"/>
      <c r="Y153" s="31"/>
      <c r="Z153" s="23" t="s">
        <v>691</v>
      </c>
      <c r="AA153" s="23" t="str">
        <f>'[1]Continental 2024'!$K$4</f>
        <v xml:space="preserve">  </v>
      </c>
    </row>
    <row r="154" spans="1:27" ht="15.6" x14ac:dyDescent="0.3">
      <c r="A154" s="23" t="s">
        <v>683</v>
      </c>
      <c r="B154" s="23" t="s">
        <v>684</v>
      </c>
      <c r="C154" s="23" t="s">
        <v>685</v>
      </c>
      <c r="D154" s="23" t="s">
        <v>686</v>
      </c>
      <c r="E154" s="23" t="str">
        <f>Continental!$A$7</f>
        <v>72xxxxx</v>
      </c>
      <c r="F154" s="33" t="s">
        <v>452</v>
      </c>
      <c r="H154" s="30">
        <f>VLOOKUP(F154,Continental!F162:J332,5,0)</f>
        <v>0</v>
      </c>
      <c r="I154" s="29" t="str">
        <f>Continental!$E$7</f>
        <v>xx.2.2025</v>
      </c>
      <c r="J154" s="23" t="str">
        <f>Continental!$D$7</f>
        <v>Referansetekst eller nummer / uke</v>
      </c>
      <c r="K154" s="23" t="str">
        <f>Continental!$C$7</f>
        <v>xx.12.2025</v>
      </c>
      <c r="M154" s="23" t="str">
        <f t="shared" si="4"/>
        <v>72xxxxx</v>
      </c>
      <c r="N154" s="23" t="s">
        <v>687</v>
      </c>
      <c r="O154" s="23" t="s">
        <v>688</v>
      </c>
      <c r="R154" s="23" t="s">
        <v>689</v>
      </c>
      <c r="T154" s="28" t="s">
        <v>690</v>
      </c>
      <c r="U154" s="27" t="str">
        <f>Continental!$B$7</f>
        <v>24.05.2025</v>
      </c>
      <c r="X154" s="32"/>
      <c r="Y154" s="31"/>
      <c r="Z154" s="23" t="s">
        <v>691</v>
      </c>
      <c r="AA154" s="23" t="str">
        <f>'[1]Continental 2024'!$K$4</f>
        <v xml:space="preserve">  </v>
      </c>
    </row>
    <row r="155" spans="1:27" ht="15.6" x14ac:dyDescent="0.3">
      <c r="A155" s="23" t="s">
        <v>683</v>
      </c>
      <c r="B155" s="23" t="s">
        <v>684</v>
      </c>
      <c r="C155" s="23" t="s">
        <v>685</v>
      </c>
      <c r="D155" s="23" t="s">
        <v>686</v>
      </c>
      <c r="E155" s="23" t="str">
        <f>Continental!$A$7</f>
        <v>72xxxxx</v>
      </c>
      <c r="F155" s="33" t="s">
        <v>456</v>
      </c>
      <c r="H155" s="30">
        <f>VLOOKUP(F155,Continental!F163:J333,5,0)</f>
        <v>0</v>
      </c>
      <c r="I155" s="29" t="str">
        <f>Continental!$E$7</f>
        <v>xx.2.2025</v>
      </c>
      <c r="J155" s="23" t="str">
        <f>Continental!$D$7</f>
        <v>Referansetekst eller nummer / uke</v>
      </c>
      <c r="K155" s="23" t="str">
        <f>Continental!$C$7</f>
        <v>xx.12.2025</v>
      </c>
      <c r="M155" s="23" t="str">
        <f t="shared" si="4"/>
        <v>72xxxxx</v>
      </c>
      <c r="N155" s="23" t="s">
        <v>687</v>
      </c>
      <c r="O155" s="23" t="s">
        <v>688</v>
      </c>
      <c r="R155" s="23" t="s">
        <v>689</v>
      </c>
      <c r="T155" s="28" t="s">
        <v>690</v>
      </c>
      <c r="U155" s="27" t="str">
        <f>Continental!$B$7</f>
        <v>24.05.2025</v>
      </c>
      <c r="X155" s="32"/>
      <c r="Y155" s="31"/>
      <c r="Z155" s="23" t="s">
        <v>691</v>
      </c>
      <c r="AA155" s="23" t="str">
        <f>'[1]Continental 2024'!$K$4</f>
        <v xml:space="preserve">  </v>
      </c>
    </row>
    <row r="156" spans="1:27" ht="15.6" x14ac:dyDescent="0.3">
      <c r="A156" s="23" t="s">
        <v>683</v>
      </c>
      <c r="B156" s="23" t="s">
        <v>684</v>
      </c>
      <c r="C156" s="23" t="s">
        <v>685</v>
      </c>
      <c r="D156" s="23" t="s">
        <v>686</v>
      </c>
      <c r="E156" s="23" t="str">
        <f>Continental!$A$7</f>
        <v>72xxxxx</v>
      </c>
      <c r="F156" s="33" t="s">
        <v>460</v>
      </c>
      <c r="H156" s="30">
        <f>VLOOKUP(F156,Continental!F164:J334,5,0)</f>
        <v>0</v>
      </c>
      <c r="I156" s="29" t="str">
        <f>Continental!$E$7</f>
        <v>xx.2.2025</v>
      </c>
      <c r="J156" s="23" t="str">
        <f>Continental!$D$7</f>
        <v>Referansetekst eller nummer / uke</v>
      </c>
      <c r="K156" s="23" t="str">
        <f>Continental!$C$7</f>
        <v>xx.12.2025</v>
      </c>
      <c r="M156" s="23" t="str">
        <f t="shared" si="4"/>
        <v>72xxxxx</v>
      </c>
      <c r="N156" s="23" t="s">
        <v>687</v>
      </c>
      <c r="O156" s="23" t="s">
        <v>688</v>
      </c>
      <c r="R156" s="23" t="s">
        <v>689</v>
      </c>
      <c r="T156" s="28" t="s">
        <v>690</v>
      </c>
      <c r="U156" s="27" t="str">
        <f>Continental!$B$7</f>
        <v>24.05.2025</v>
      </c>
      <c r="X156" s="32"/>
      <c r="Y156" s="31"/>
      <c r="Z156" s="23" t="s">
        <v>691</v>
      </c>
      <c r="AA156" s="23" t="str">
        <f>'[1]Continental 2024'!$K$4</f>
        <v xml:space="preserve">  </v>
      </c>
    </row>
    <row r="157" spans="1:27" ht="15.6" x14ac:dyDescent="0.3">
      <c r="A157" s="23" t="s">
        <v>683</v>
      </c>
      <c r="B157" s="23" t="s">
        <v>684</v>
      </c>
      <c r="C157" s="23" t="s">
        <v>685</v>
      </c>
      <c r="D157" s="23" t="s">
        <v>686</v>
      </c>
      <c r="E157" s="23" t="str">
        <f>Continental!$A$7</f>
        <v>72xxxxx</v>
      </c>
      <c r="F157" s="33" t="s">
        <v>463</v>
      </c>
      <c r="H157" s="30">
        <f>VLOOKUP(F157,Continental!F165:J335,5,0)</f>
        <v>0</v>
      </c>
      <c r="I157" s="29" t="str">
        <f>Continental!$E$7</f>
        <v>xx.2.2025</v>
      </c>
      <c r="J157" s="23" t="str">
        <f>Continental!$D$7</f>
        <v>Referansetekst eller nummer / uke</v>
      </c>
      <c r="K157" s="23" t="str">
        <f>Continental!$C$7</f>
        <v>xx.12.2025</v>
      </c>
      <c r="M157" s="23" t="str">
        <f t="shared" si="4"/>
        <v>72xxxxx</v>
      </c>
      <c r="N157" s="23" t="s">
        <v>687</v>
      </c>
      <c r="O157" s="23" t="s">
        <v>688</v>
      </c>
      <c r="R157" s="23" t="s">
        <v>689</v>
      </c>
      <c r="T157" s="28" t="s">
        <v>690</v>
      </c>
      <c r="U157" s="27" t="str">
        <f>Continental!$B$7</f>
        <v>24.05.2025</v>
      </c>
      <c r="X157" s="32"/>
      <c r="Y157" s="31"/>
      <c r="Z157" s="23" t="s">
        <v>691</v>
      </c>
      <c r="AA157" s="23" t="str">
        <f>'[1]Continental 2024'!$K$4</f>
        <v xml:space="preserve">  </v>
      </c>
    </row>
    <row r="158" spans="1:27" ht="15.6" x14ac:dyDescent="0.3">
      <c r="A158" s="23" t="s">
        <v>683</v>
      </c>
      <c r="B158" s="23" t="s">
        <v>684</v>
      </c>
      <c r="C158" s="23" t="s">
        <v>685</v>
      </c>
      <c r="D158" s="23" t="s">
        <v>686</v>
      </c>
      <c r="E158" s="23" t="str">
        <f>Continental!$A$7</f>
        <v>72xxxxx</v>
      </c>
      <c r="F158" s="33" t="s">
        <v>465</v>
      </c>
      <c r="H158" s="30">
        <f>VLOOKUP(F158,Continental!F166:J336,5,0)</f>
        <v>0</v>
      </c>
      <c r="I158" s="29" t="str">
        <f>Continental!$E$7</f>
        <v>xx.2.2025</v>
      </c>
      <c r="J158" s="23" t="str">
        <f>Continental!$D$7</f>
        <v>Referansetekst eller nummer / uke</v>
      </c>
      <c r="K158" s="23" t="str">
        <f>Continental!$C$7</f>
        <v>xx.12.2025</v>
      </c>
      <c r="M158" s="23" t="str">
        <f t="shared" si="4"/>
        <v>72xxxxx</v>
      </c>
      <c r="N158" s="23" t="s">
        <v>687</v>
      </c>
      <c r="O158" s="23" t="s">
        <v>688</v>
      </c>
      <c r="R158" s="23" t="s">
        <v>689</v>
      </c>
      <c r="T158" s="28" t="s">
        <v>690</v>
      </c>
      <c r="U158" s="27" t="str">
        <f>Continental!$B$7</f>
        <v>24.05.2025</v>
      </c>
      <c r="X158" s="32"/>
      <c r="Y158" s="31"/>
      <c r="Z158" s="23" t="s">
        <v>691</v>
      </c>
      <c r="AA158" s="23" t="str">
        <f>'[1]Continental 2024'!$K$4</f>
        <v xml:space="preserve">  </v>
      </c>
    </row>
    <row r="159" spans="1:27" ht="15.6" x14ac:dyDescent="0.3">
      <c r="A159" s="23" t="s">
        <v>683</v>
      </c>
      <c r="B159" s="23" t="s">
        <v>684</v>
      </c>
      <c r="C159" s="23" t="s">
        <v>685</v>
      </c>
      <c r="D159" s="23" t="s">
        <v>686</v>
      </c>
      <c r="E159" s="23" t="str">
        <f>Continental!$A$7</f>
        <v>72xxxxx</v>
      </c>
      <c r="F159" s="33" t="s">
        <v>468</v>
      </c>
      <c r="H159" s="30">
        <f>VLOOKUP(F159,Continental!F167:J337,5,0)</f>
        <v>0</v>
      </c>
      <c r="I159" s="29" t="str">
        <f>Continental!$E$7</f>
        <v>xx.2.2025</v>
      </c>
      <c r="J159" s="23" t="str">
        <f>Continental!$D$7</f>
        <v>Referansetekst eller nummer / uke</v>
      </c>
      <c r="K159" s="23" t="str">
        <f>Continental!$C$7</f>
        <v>xx.12.2025</v>
      </c>
      <c r="M159" s="23" t="str">
        <f t="shared" si="4"/>
        <v>72xxxxx</v>
      </c>
      <c r="N159" s="23" t="s">
        <v>687</v>
      </c>
      <c r="O159" s="23" t="s">
        <v>688</v>
      </c>
      <c r="R159" s="23" t="s">
        <v>689</v>
      </c>
      <c r="T159" s="28" t="s">
        <v>690</v>
      </c>
      <c r="U159" s="27" t="str">
        <f>Continental!$B$7</f>
        <v>24.05.2025</v>
      </c>
      <c r="X159" s="32"/>
      <c r="Y159" s="31"/>
      <c r="Z159" s="23" t="s">
        <v>691</v>
      </c>
      <c r="AA159" s="23" t="str">
        <f>'[1]Continental 2024'!$K$4</f>
        <v xml:space="preserve">  </v>
      </c>
    </row>
    <row r="160" spans="1:27" ht="15.6" x14ac:dyDescent="0.3">
      <c r="A160" s="23" t="s">
        <v>683</v>
      </c>
      <c r="B160" s="23" t="s">
        <v>684</v>
      </c>
      <c r="C160" s="23" t="s">
        <v>685</v>
      </c>
      <c r="D160" s="23" t="s">
        <v>686</v>
      </c>
      <c r="E160" s="23" t="str">
        <f>Continental!$A$7</f>
        <v>72xxxxx</v>
      </c>
      <c r="F160" s="33" t="s">
        <v>471</v>
      </c>
      <c r="H160" s="30">
        <f>VLOOKUP(F160,Continental!F168:J338,5,0)</f>
        <v>0</v>
      </c>
      <c r="I160" s="29" t="str">
        <f>Continental!$E$7</f>
        <v>xx.2.2025</v>
      </c>
      <c r="J160" s="23" t="str">
        <f>Continental!$D$7</f>
        <v>Referansetekst eller nummer / uke</v>
      </c>
      <c r="K160" s="23" t="str">
        <f>Continental!$C$7</f>
        <v>xx.12.2025</v>
      </c>
      <c r="M160" s="23" t="str">
        <f t="shared" si="4"/>
        <v>72xxxxx</v>
      </c>
      <c r="N160" s="23" t="s">
        <v>687</v>
      </c>
      <c r="O160" s="23" t="s">
        <v>688</v>
      </c>
      <c r="R160" s="23" t="s">
        <v>689</v>
      </c>
      <c r="T160" s="28" t="s">
        <v>690</v>
      </c>
      <c r="U160" s="27" t="str">
        <f>Continental!$B$7</f>
        <v>24.05.2025</v>
      </c>
      <c r="X160" s="32"/>
      <c r="Y160" s="31"/>
      <c r="Z160" s="23" t="s">
        <v>691</v>
      </c>
      <c r="AA160" s="23" t="str">
        <f>'[1]Continental 2024'!$K$4</f>
        <v xml:space="preserve">  </v>
      </c>
    </row>
    <row r="161" spans="1:27" ht="15.6" x14ac:dyDescent="0.3">
      <c r="A161" s="23" t="s">
        <v>683</v>
      </c>
      <c r="B161" s="23" t="s">
        <v>684</v>
      </c>
      <c r="C161" s="23" t="s">
        <v>685</v>
      </c>
      <c r="D161" s="23" t="s">
        <v>686</v>
      </c>
      <c r="E161" s="23" t="str">
        <f>Continental!$A$7</f>
        <v>72xxxxx</v>
      </c>
      <c r="F161" s="33" t="s">
        <v>474</v>
      </c>
      <c r="H161" s="30">
        <f>VLOOKUP(F161,Continental!F169:J339,5,0)</f>
        <v>0</v>
      </c>
      <c r="I161" s="29" t="str">
        <f>Continental!$E$7</f>
        <v>xx.2.2025</v>
      </c>
      <c r="J161" s="23" t="str">
        <f>Continental!$D$7</f>
        <v>Referansetekst eller nummer / uke</v>
      </c>
      <c r="K161" s="23" t="str">
        <f>Continental!$C$7</f>
        <v>xx.12.2025</v>
      </c>
      <c r="M161" s="23" t="str">
        <f t="shared" ref="M161:M172" si="5">E161</f>
        <v>72xxxxx</v>
      </c>
      <c r="N161" s="23" t="s">
        <v>687</v>
      </c>
      <c r="O161" s="23" t="s">
        <v>688</v>
      </c>
      <c r="R161" s="23" t="s">
        <v>689</v>
      </c>
      <c r="T161" s="28" t="s">
        <v>690</v>
      </c>
      <c r="U161" s="27" t="str">
        <f>Continental!$B$7</f>
        <v>24.05.2025</v>
      </c>
      <c r="X161" s="32"/>
      <c r="Y161" s="31"/>
      <c r="Z161" s="23" t="s">
        <v>691</v>
      </c>
      <c r="AA161" s="23" t="str">
        <f>'[1]Continental 2024'!$K$4</f>
        <v xml:space="preserve">  </v>
      </c>
    </row>
    <row r="162" spans="1:27" ht="15.6" x14ac:dyDescent="0.3">
      <c r="A162" s="23" t="s">
        <v>683</v>
      </c>
      <c r="B162" s="23" t="s">
        <v>684</v>
      </c>
      <c r="C162" s="23" t="s">
        <v>685</v>
      </c>
      <c r="D162" s="23" t="s">
        <v>686</v>
      </c>
      <c r="E162" s="23" t="str">
        <f>Continental!$A$7</f>
        <v>72xxxxx</v>
      </c>
      <c r="F162" s="33" t="s">
        <v>477</v>
      </c>
      <c r="H162" s="30">
        <f>VLOOKUP(F162,Continental!F170:J340,5,0)</f>
        <v>0</v>
      </c>
      <c r="I162" s="29" t="str">
        <f>Continental!$E$7</f>
        <v>xx.2.2025</v>
      </c>
      <c r="J162" s="23" t="str">
        <f>Continental!$D$7</f>
        <v>Referansetekst eller nummer / uke</v>
      </c>
      <c r="K162" s="23" t="str">
        <f>Continental!$C$7</f>
        <v>xx.12.2025</v>
      </c>
      <c r="M162" s="23" t="str">
        <f t="shared" si="5"/>
        <v>72xxxxx</v>
      </c>
      <c r="N162" s="23" t="s">
        <v>687</v>
      </c>
      <c r="O162" s="23" t="s">
        <v>688</v>
      </c>
      <c r="R162" s="23" t="s">
        <v>689</v>
      </c>
      <c r="T162" s="28" t="s">
        <v>690</v>
      </c>
      <c r="U162" s="27" t="str">
        <f>Continental!$B$7</f>
        <v>24.05.2025</v>
      </c>
      <c r="X162" s="32"/>
      <c r="Y162" s="31"/>
      <c r="Z162" s="23" t="s">
        <v>691</v>
      </c>
      <c r="AA162" s="23" t="str">
        <f>'[1]Continental 2024'!$K$4</f>
        <v xml:space="preserve">  </v>
      </c>
    </row>
    <row r="163" spans="1:27" ht="15.6" x14ac:dyDescent="0.3">
      <c r="A163" s="23" t="s">
        <v>683</v>
      </c>
      <c r="B163" s="23" t="s">
        <v>684</v>
      </c>
      <c r="C163" s="23" t="s">
        <v>685</v>
      </c>
      <c r="D163" s="23" t="s">
        <v>686</v>
      </c>
      <c r="E163" s="23" t="str">
        <f>Continental!$A$7</f>
        <v>72xxxxx</v>
      </c>
      <c r="F163" s="33" t="s">
        <v>479</v>
      </c>
      <c r="H163" s="30">
        <f>VLOOKUP(F163,Continental!F171:J341,5,0)</f>
        <v>0</v>
      </c>
      <c r="I163" s="29" t="str">
        <f>Continental!$E$7</f>
        <v>xx.2.2025</v>
      </c>
      <c r="J163" s="23" t="str">
        <f>Continental!$D$7</f>
        <v>Referansetekst eller nummer / uke</v>
      </c>
      <c r="K163" s="23" t="str">
        <f>Continental!$C$7</f>
        <v>xx.12.2025</v>
      </c>
      <c r="M163" s="23" t="str">
        <f t="shared" si="5"/>
        <v>72xxxxx</v>
      </c>
      <c r="N163" s="23" t="s">
        <v>687</v>
      </c>
      <c r="O163" s="23" t="s">
        <v>688</v>
      </c>
      <c r="R163" s="23" t="s">
        <v>689</v>
      </c>
      <c r="T163" s="28" t="s">
        <v>690</v>
      </c>
      <c r="U163" s="27" t="str">
        <f>Continental!$B$7</f>
        <v>24.05.2025</v>
      </c>
      <c r="X163" s="32"/>
      <c r="Y163" s="31"/>
      <c r="Z163" s="23" t="s">
        <v>691</v>
      </c>
      <c r="AA163" s="23" t="str">
        <f>'[1]Continental 2024'!$K$4</f>
        <v xml:space="preserve">  </v>
      </c>
    </row>
    <row r="164" spans="1:27" ht="15.6" x14ac:dyDescent="0.3">
      <c r="A164" s="23" t="s">
        <v>683</v>
      </c>
      <c r="B164" s="23" t="s">
        <v>684</v>
      </c>
      <c r="C164" s="23" t="s">
        <v>685</v>
      </c>
      <c r="D164" s="23" t="s">
        <v>686</v>
      </c>
      <c r="E164" s="23" t="str">
        <f>Continental!$A$7</f>
        <v>72xxxxx</v>
      </c>
      <c r="F164" s="33" t="s">
        <v>481</v>
      </c>
      <c r="H164" s="30">
        <f>VLOOKUP(F164,Continental!F172:J342,5,0)</f>
        <v>0</v>
      </c>
      <c r="I164" s="29" t="str">
        <f>Continental!$E$7</f>
        <v>xx.2.2025</v>
      </c>
      <c r="J164" s="23" t="str">
        <f>Continental!$D$7</f>
        <v>Referansetekst eller nummer / uke</v>
      </c>
      <c r="K164" s="23" t="str">
        <f>Continental!$C$7</f>
        <v>xx.12.2025</v>
      </c>
      <c r="M164" s="23" t="str">
        <f t="shared" si="5"/>
        <v>72xxxxx</v>
      </c>
      <c r="N164" s="23" t="s">
        <v>687</v>
      </c>
      <c r="O164" s="23" t="s">
        <v>688</v>
      </c>
      <c r="R164" s="23" t="s">
        <v>689</v>
      </c>
      <c r="T164" s="28" t="s">
        <v>690</v>
      </c>
      <c r="U164" s="27" t="str">
        <f>Continental!$B$7</f>
        <v>24.05.2025</v>
      </c>
      <c r="X164" s="32"/>
      <c r="Y164" s="31"/>
      <c r="Z164" s="23" t="s">
        <v>691</v>
      </c>
      <c r="AA164" s="23" t="str">
        <f>'[1]Continental 2024'!$K$4</f>
        <v xml:space="preserve">  </v>
      </c>
    </row>
    <row r="165" spans="1:27" ht="15.6" x14ac:dyDescent="0.3">
      <c r="A165" s="23" t="s">
        <v>683</v>
      </c>
      <c r="B165" s="23" t="s">
        <v>684</v>
      </c>
      <c r="C165" s="23" t="s">
        <v>685</v>
      </c>
      <c r="D165" s="23" t="s">
        <v>686</v>
      </c>
      <c r="E165" s="23" t="str">
        <f>Continental!$A$7</f>
        <v>72xxxxx</v>
      </c>
      <c r="F165" s="33" t="s">
        <v>483</v>
      </c>
      <c r="H165" s="30">
        <f>VLOOKUP(F165,Continental!F173:J343,5,0)</f>
        <v>0</v>
      </c>
      <c r="I165" s="29" t="str">
        <f>Continental!$E$7</f>
        <v>xx.2.2025</v>
      </c>
      <c r="J165" s="23" t="str">
        <f>Continental!$D$7</f>
        <v>Referansetekst eller nummer / uke</v>
      </c>
      <c r="K165" s="23" t="str">
        <f>Continental!$C$7</f>
        <v>xx.12.2025</v>
      </c>
      <c r="M165" s="23" t="str">
        <f t="shared" si="5"/>
        <v>72xxxxx</v>
      </c>
      <c r="N165" s="23" t="s">
        <v>687</v>
      </c>
      <c r="O165" s="23" t="s">
        <v>688</v>
      </c>
      <c r="R165" s="23" t="s">
        <v>689</v>
      </c>
      <c r="T165" s="28" t="s">
        <v>690</v>
      </c>
      <c r="U165" s="27" t="str">
        <f>Continental!$B$7</f>
        <v>24.05.2025</v>
      </c>
      <c r="X165" s="32"/>
      <c r="Y165" s="31"/>
      <c r="Z165" s="23" t="s">
        <v>691</v>
      </c>
      <c r="AA165" s="23" t="str">
        <f>'[1]Continental 2024'!$K$4</f>
        <v xml:space="preserve">  </v>
      </c>
    </row>
    <row r="166" spans="1:27" ht="15.6" x14ac:dyDescent="0.3">
      <c r="A166" s="23" t="s">
        <v>683</v>
      </c>
      <c r="B166" s="23" t="s">
        <v>684</v>
      </c>
      <c r="C166" s="23" t="s">
        <v>685</v>
      </c>
      <c r="D166" s="23" t="s">
        <v>686</v>
      </c>
      <c r="E166" s="23" t="str">
        <f>Continental!$A$7</f>
        <v>72xxxxx</v>
      </c>
      <c r="F166" s="33" t="s">
        <v>485</v>
      </c>
      <c r="H166" s="30">
        <f>VLOOKUP(F166,Continental!F174:J344,5,0)</f>
        <v>0</v>
      </c>
      <c r="I166" s="29" t="str">
        <f>Continental!$E$7</f>
        <v>xx.2.2025</v>
      </c>
      <c r="J166" s="23" t="str">
        <f>Continental!$D$7</f>
        <v>Referansetekst eller nummer / uke</v>
      </c>
      <c r="K166" s="23" t="str">
        <f>Continental!$C$7</f>
        <v>xx.12.2025</v>
      </c>
      <c r="M166" s="23" t="str">
        <f t="shared" si="5"/>
        <v>72xxxxx</v>
      </c>
      <c r="N166" s="23" t="s">
        <v>687</v>
      </c>
      <c r="O166" s="23" t="s">
        <v>688</v>
      </c>
      <c r="R166" s="23" t="s">
        <v>689</v>
      </c>
      <c r="T166" s="28" t="s">
        <v>690</v>
      </c>
      <c r="U166" s="27" t="str">
        <f>Continental!$B$7</f>
        <v>24.05.2025</v>
      </c>
      <c r="X166" s="32"/>
      <c r="Y166" s="31"/>
      <c r="Z166" s="23" t="s">
        <v>691</v>
      </c>
      <c r="AA166" s="23" t="str">
        <f>'[1]Continental 2024'!$K$4</f>
        <v xml:space="preserve">  </v>
      </c>
    </row>
    <row r="167" spans="1:27" ht="15.6" x14ac:dyDescent="0.3">
      <c r="A167" s="23" t="s">
        <v>683</v>
      </c>
      <c r="B167" s="23" t="s">
        <v>684</v>
      </c>
      <c r="C167" s="23" t="s">
        <v>685</v>
      </c>
      <c r="D167" s="23" t="s">
        <v>686</v>
      </c>
      <c r="E167" s="23" t="str">
        <f>Continental!$A$7</f>
        <v>72xxxxx</v>
      </c>
      <c r="F167" s="33" t="s">
        <v>487</v>
      </c>
      <c r="H167" s="30">
        <f>VLOOKUP(F167,Continental!F175:J345,5,0)</f>
        <v>0</v>
      </c>
      <c r="I167" s="29" t="str">
        <f>Continental!$E$7</f>
        <v>xx.2.2025</v>
      </c>
      <c r="J167" s="23" t="str">
        <f>Continental!$D$7</f>
        <v>Referansetekst eller nummer / uke</v>
      </c>
      <c r="K167" s="23" t="str">
        <f>Continental!$C$7</f>
        <v>xx.12.2025</v>
      </c>
      <c r="M167" s="23" t="str">
        <f t="shared" si="5"/>
        <v>72xxxxx</v>
      </c>
      <c r="N167" s="23" t="s">
        <v>687</v>
      </c>
      <c r="O167" s="23" t="s">
        <v>688</v>
      </c>
      <c r="R167" s="23" t="s">
        <v>689</v>
      </c>
      <c r="T167" s="28" t="s">
        <v>690</v>
      </c>
      <c r="U167" s="27" t="str">
        <f>Continental!$B$7</f>
        <v>24.05.2025</v>
      </c>
      <c r="X167" s="32"/>
      <c r="Y167" s="31"/>
      <c r="Z167" s="23" t="s">
        <v>691</v>
      </c>
      <c r="AA167" s="23" t="str">
        <f>'[1]Continental 2024'!$K$4</f>
        <v xml:space="preserve">  </v>
      </c>
    </row>
    <row r="168" spans="1:27" ht="15.6" x14ac:dyDescent="0.3">
      <c r="A168" s="23" t="s">
        <v>683</v>
      </c>
      <c r="B168" s="23" t="s">
        <v>684</v>
      </c>
      <c r="C168" s="23" t="s">
        <v>685</v>
      </c>
      <c r="D168" s="23" t="s">
        <v>686</v>
      </c>
      <c r="E168" s="23" t="str">
        <f>Continental!$A$7</f>
        <v>72xxxxx</v>
      </c>
      <c r="F168" s="33" t="s">
        <v>489</v>
      </c>
      <c r="H168" s="30">
        <f>VLOOKUP(F168,Continental!F176:J346,5,0)</f>
        <v>0</v>
      </c>
      <c r="I168" s="29" t="str">
        <f>Continental!$E$7</f>
        <v>xx.2.2025</v>
      </c>
      <c r="J168" s="23" t="str">
        <f>Continental!$D$7</f>
        <v>Referansetekst eller nummer / uke</v>
      </c>
      <c r="K168" s="23" t="str">
        <f>Continental!$C$7</f>
        <v>xx.12.2025</v>
      </c>
      <c r="M168" s="23" t="str">
        <f t="shared" si="5"/>
        <v>72xxxxx</v>
      </c>
      <c r="N168" s="23" t="s">
        <v>687</v>
      </c>
      <c r="O168" s="23" t="s">
        <v>688</v>
      </c>
      <c r="R168" s="23" t="s">
        <v>689</v>
      </c>
      <c r="T168" s="28" t="s">
        <v>690</v>
      </c>
      <c r="U168" s="27" t="str">
        <f>Continental!$B$7</f>
        <v>24.05.2025</v>
      </c>
      <c r="X168" s="32"/>
      <c r="Y168" s="31"/>
      <c r="Z168" s="23" t="s">
        <v>691</v>
      </c>
      <c r="AA168" s="23" t="str">
        <f>'[1]Continental 2024'!$K$4</f>
        <v xml:space="preserve">  </v>
      </c>
    </row>
    <row r="169" spans="1:27" ht="15.6" x14ac:dyDescent="0.3">
      <c r="A169" s="23" t="s">
        <v>683</v>
      </c>
      <c r="B169" s="23" t="s">
        <v>684</v>
      </c>
      <c r="C169" s="23" t="s">
        <v>685</v>
      </c>
      <c r="D169" s="23" t="s">
        <v>686</v>
      </c>
      <c r="E169" s="23" t="str">
        <f>Continental!$A$7</f>
        <v>72xxxxx</v>
      </c>
      <c r="F169" s="33" t="s">
        <v>491</v>
      </c>
      <c r="H169" s="30">
        <f>VLOOKUP(F169,Continental!F177:J347,5,0)</f>
        <v>0</v>
      </c>
      <c r="I169" s="29" t="str">
        <f>Continental!$E$7</f>
        <v>xx.2.2025</v>
      </c>
      <c r="J169" s="23" t="str">
        <f>Continental!$D$7</f>
        <v>Referansetekst eller nummer / uke</v>
      </c>
      <c r="K169" s="23" t="str">
        <f>Continental!$C$7</f>
        <v>xx.12.2025</v>
      </c>
      <c r="M169" s="23" t="str">
        <f t="shared" si="5"/>
        <v>72xxxxx</v>
      </c>
      <c r="N169" s="23" t="s">
        <v>687</v>
      </c>
      <c r="O169" s="23" t="s">
        <v>688</v>
      </c>
      <c r="R169" s="23" t="s">
        <v>689</v>
      </c>
      <c r="T169" s="28" t="s">
        <v>690</v>
      </c>
      <c r="U169" s="27" t="str">
        <f>Continental!$B$7</f>
        <v>24.05.2025</v>
      </c>
      <c r="X169" s="32"/>
      <c r="Y169" s="31"/>
      <c r="Z169" s="23" t="s">
        <v>691</v>
      </c>
      <c r="AA169" s="23" t="str">
        <f>'[1]Continental 2024'!$K$4</f>
        <v xml:space="preserve">  </v>
      </c>
    </row>
    <row r="170" spans="1:27" ht="15.6" x14ac:dyDescent="0.3">
      <c r="A170" s="23" t="s">
        <v>683</v>
      </c>
      <c r="B170" s="23" t="s">
        <v>684</v>
      </c>
      <c r="C170" s="23" t="s">
        <v>685</v>
      </c>
      <c r="D170" s="23" t="s">
        <v>686</v>
      </c>
      <c r="E170" s="23" t="str">
        <f>Continental!$A$7</f>
        <v>72xxxxx</v>
      </c>
      <c r="F170" s="33" t="s">
        <v>495</v>
      </c>
      <c r="H170" s="30">
        <f>VLOOKUP(F170,Continental!F178:J348,5,0)</f>
        <v>0</v>
      </c>
      <c r="I170" s="29" t="str">
        <f>Continental!$E$7</f>
        <v>xx.2.2025</v>
      </c>
      <c r="J170" s="23" t="str">
        <f>Continental!$D$7</f>
        <v>Referansetekst eller nummer / uke</v>
      </c>
      <c r="K170" s="23" t="str">
        <f>Continental!$C$7</f>
        <v>xx.12.2025</v>
      </c>
      <c r="M170" s="23" t="str">
        <f t="shared" si="5"/>
        <v>72xxxxx</v>
      </c>
      <c r="N170" s="23" t="s">
        <v>687</v>
      </c>
      <c r="O170" s="23" t="s">
        <v>688</v>
      </c>
      <c r="R170" s="23" t="s">
        <v>689</v>
      </c>
      <c r="T170" s="28" t="s">
        <v>690</v>
      </c>
      <c r="U170" s="27" t="str">
        <f>Continental!$B$7</f>
        <v>24.05.2025</v>
      </c>
      <c r="X170" s="32"/>
      <c r="Y170" s="31"/>
      <c r="Z170" s="23" t="s">
        <v>691</v>
      </c>
      <c r="AA170" s="23" t="str">
        <f>'[1]Continental 2024'!$K$4</f>
        <v xml:space="preserve">  </v>
      </c>
    </row>
    <row r="171" spans="1:27" ht="15.6" x14ac:dyDescent="0.3">
      <c r="A171" s="23" t="s">
        <v>683</v>
      </c>
      <c r="B171" s="23" t="s">
        <v>684</v>
      </c>
      <c r="C171" s="23" t="s">
        <v>685</v>
      </c>
      <c r="D171" s="23" t="s">
        <v>686</v>
      </c>
      <c r="E171" s="23" t="str">
        <f>Continental!$A$7</f>
        <v>72xxxxx</v>
      </c>
      <c r="F171" s="33" t="s">
        <v>497</v>
      </c>
      <c r="H171" s="30">
        <f>VLOOKUP(F171,Continental!F179:J349,5,0)</f>
        <v>0</v>
      </c>
      <c r="I171" s="29" t="str">
        <f>Continental!$E$7</f>
        <v>xx.2.2025</v>
      </c>
      <c r="J171" s="23" t="str">
        <f>Continental!$D$7</f>
        <v>Referansetekst eller nummer / uke</v>
      </c>
      <c r="K171" s="23" t="str">
        <f>Continental!$C$7</f>
        <v>xx.12.2025</v>
      </c>
      <c r="M171" s="23" t="str">
        <f t="shared" si="5"/>
        <v>72xxxxx</v>
      </c>
      <c r="N171" s="23" t="s">
        <v>687</v>
      </c>
      <c r="O171" s="23" t="s">
        <v>688</v>
      </c>
      <c r="R171" s="23" t="s">
        <v>689</v>
      </c>
      <c r="T171" s="28" t="s">
        <v>690</v>
      </c>
      <c r="U171" s="27" t="str">
        <f>Continental!$B$7</f>
        <v>24.05.2025</v>
      </c>
      <c r="X171" s="32"/>
      <c r="Y171" s="31"/>
      <c r="Z171" s="23" t="s">
        <v>691</v>
      </c>
      <c r="AA171" s="23" t="str">
        <f>'[1]Continental 2024'!$K$4</f>
        <v xml:space="preserve">  </v>
      </c>
    </row>
    <row r="172" spans="1:27" ht="15.6" x14ac:dyDescent="0.3">
      <c r="A172" s="23" t="s">
        <v>683</v>
      </c>
      <c r="B172" s="23" t="s">
        <v>684</v>
      </c>
      <c r="C172" s="23" t="s">
        <v>685</v>
      </c>
      <c r="D172" s="23" t="s">
        <v>686</v>
      </c>
      <c r="E172" s="23" t="str">
        <f>Continental!$A$7</f>
        <v>72xxxxx</v>
      </c>
      <c r="F172" s="33" t="s">
        <v>499</v>
      </c>
      <c r="H172" s="30">
        <f>VLOOKUP(F172,Continental!F180:J350,5,0)</f>
        <v>0</v>
      </c>
      <c r="I172" s="29" t="str">
        <f>Continental!$E$7</f>
        <v>xx.2.2025</v>
      </c>
      <c r="J172" s="23" t="str">
        <f>Continental!$D$7</f>
        <v>Referansetekst eller nummer / uke</v>
      </c>
      <c r="K172" s="23" t="str">
        <f>Continental!$C$7</f>
        <v>xx.12.2025</v>
      </c>
      <c r="M172" s="23" t="str">
        <f t="shared" si="5"/>
        <v>72xxxxx</v>
      </c>
      <c r="N172" s="23" t="s">
        <v>687</v>
      </c>
      <c r="O172" s="23" t="s">
        <v>688</v>
      </c>
      <c r="R172" s="23" t="s">
        <v>689</v>
      </c>
      <c r="T172" s="28" t="s">
        <v>690</v>
      </c>
      <c r="U172" s="27" t="str">
        <f>Continental!$B$7</f>
        <v>24.05.2025</v>
      </c>
      <c r="X172" s="32"/>
      <c r="Y172" s="31"/>
      <c r="Z172" s="23" t="s">
        <v>691</v>
      </c>
      <c r="AA172" s="23" t="str">
        <f>'[1]Continental 2024'!$K$4</f>
        <v xml:space="preserve">  </v>
      </c>
    </row>
    <row r="173" spans="1:27" ht="15.6" x14ac:dyDescent="0.3">
      <c r="A173" s="23" t="s">
        <v>683</v>
      </c>
      <c r="B173" s="23" t="s">
        <v>684</v>
      </c>
      <c r="C173" s="23" t="s">
        <v>685</v>
      </c>
      <c r="D173" s="23" t="s">
        <v>686</v>
      </c>
      <c r="E173" s="23" t="e">
        <f>#REF!</f>
        <v>#REF!</v>
      </c>
      <c r="F173" s="33" t="s">
        <v>502</v>
      </c>
      <c r="H173" s="30" t="e">
        <f>VLOOKUP(F173,#REF!,5,0)</f>
        <v>#REF!</v>
      </c>
      <c r="I173" s="29" t="e">
        <f>#REF!</f>
        <v>#REF!</v>
      </c>
      <c r="J173" s="23" t="e">
        <f>#REF!</f>
        <v>#REF!</v>
      </c>
      <c r="K173" s="23" t="s">
        <v>693</v>
      </c>
      <c r="M173" s="24" t="e">
        <f>E173</f>
        <v>#REF!</v>
      </c>
      <c r="N173" s="23" t="s">
        <v>687</v>
      </c>
      <c r="O173" s="23" t="s">
        <v>688</v>
      </c>
      <c r="R173" s="23" t="s">
        <v>689</v>
      </c>
      <c r="T173" s="28" t="s">
        <v>690</v>
      </c>
      <c r="U173" s="27" t="e">
        <f>#REF!</f>
        <v>#REF!</v>
      </c>
      <c r="X173" s="32"/>
      <c r="Y173" s="31"/>
      <c r="Z173" s="23" t="s">
        <v>691</v>
      </c>
    </row>
    <row r="174" spans="1:27" ht="15.6" x14ac:dyDescent="0.3">
      <c r="A174" s="23" t="s">
        <v>683</v>
      </c>
      <c r="B174" s="23" t="s">
        <v>684</v>
      </c>
      <c r="C174" s="23" t="s">
        <v>685</v>
      </c>
      <c r="D174" s="23" t="s">
        <v>686</v>
      </c>
      <c r="E174" s="23" t="e">
        <f>#REF!</f>
        <v>#REF!</v>
      </c>
      <c r="F174" s="33" t="s">
        <v>503</v>
      </c>
      <c r="H174" s="30" t="e">
        <f>VLOOKUP(F174,#REF!,5,0)</f>
        <v>#REF!</v>
      </c>
      <c r="I174" s="29" t="e">
        <f>#REF!</f>
        <v>#REF!</v>
      </c>
      <c r="J174" s="23" t="e">
        <f>#REF!</f>
        <v>#REF!</v>
      </c>
      <c r="K174" s="23" t="s">
        <v>694</v>
      </c>
      <c r="M174" s="24" t="e">
        <f t="shared" ref="M174:M212" si="6">E174</f>
        <v>#REF!</v>
      </c>
      <c r="N174" s="23" t="s">
        <v>687</v>
      </c>
      <c r="O174" s="23" t="s">
        <v>688</v>
      </c>
      <c r="R174" s="23" t="s">
        <v>689</v>
      </c>
      <c r="T174" s="28" t="s">
        <v>690</v>
      </c>
      <c r="U174" s="27" t="e">
        <f>#REF!</f>
        <v>#REF!</v>
      </c>
      <c r="X174" s="32"/>
      <c r="Y174" s="31"/>
      <c r="Z174" s="23" t="s">
        <v>691</v>
      </c>
    </row>
    <row r="175" spans="1:27" ht="15.6" x14ac:dyDescent="0.3">
      <c r="A175" s="23" t="s">
        <v>683</v>
      </c>
      <c r="B175" s="23" t="s">
        <v>684</v>
      </c>
      <c r="C175" s="23" t="s">
        <v>685</v>
      </c>
      <c r="D175" s="23" t="s">
        <v>686</v>
      </c>
      <c r="E175" s="23" t="e">
        <f>#REF!</f>
        <v>#REF!</v>
      </c>
      <c r="F175" s="33" t="s">
        <v>504</v>
      </c>
      <c r="H175" s="30" t="e">
        <f>VLOOKUP(F175,#REF!,5,0)</f>
        <v>#REF!</v>
      </c>
      <c r="I175" s="29" t="e">
        <f>#REF!</f>
        <v>#REF!</v>
      </c>
      <c r="J175" s="23" t="e">
        <f>#REF!</f>
        <v>#REF!</v>
      </c>
      <c r="K175" s="23" t="s">
        <v>695</v>
      </c>
      <c r="M175" s="24" t="e">
        <f t="shared" si="6"/>
        <v>#REF!</v>
      </c>
      <c r="N175" s="23" t="s">
        <v>687</v>
      </c>
      <c r="O175" s="23" t="s">
        <v>688</v>
      </c>
      <c r="R175" s="23" t="s">
        <v>689</v>
      </c>
      <c r="T175" s="28" t="s">
        <v>690</v>
      </c>
      <c r="U175" s="27" t="e">
        <f>#REF!</f>
        <v>#REF!</v>
      </c>
      <c r="X175" s="32"/>
      <c r="Y175" s="31"/>
      <c r="Z175" s="23" t="s">
        <v>691</v>
      </c>
    </row>
    <row r="176" spans="1:27" ht="15.6" x14ac:dyDescent="0.3">
      <c r="A176" s="23" t="s">
        <v>683</v>
      </c>
      <c r="B176" s="23" t="s">
        <v>684</v>
      </c>
      <c r="C176" s="23" t="s">
        <v>685</v>
      </c>
      <c r="D176" s="23" t="s">
        <v>686</v>
      </c>
      <c r="E176" s="23" t="e">
        <f>#REF!</f>
        <v>#REF!</v>
      </c>
      <c r="F176" s="33" t="s">
        <v>505</v>
      </c>
      <c r="H176" s="30" t="e">
        <f>VLOOKUP(F176,#REF!,5,0)</f>
        <v>#REF!</v>
      </c>
      <c r="I176" s="29" t="e">
        <f>#REF!</f>
        <v>#REF!</v>
      </c>
      <c r="J176" s="23" t="e">
        <f>#REF!</f>
        <v>#REF!</v>
      </c>
      <c r="K176" s="23" t="s">
        <v>696</v>
      </c>
      <c r="M176" s="24" t="e">
        <f t="shared" si="6"/>
        <v>#REF!</v>
      </c>
      <c r="N176" s="23" t="s">
        <v>687</v>
      </c>
      <c r="O176" s="23" t="s">
        <v>688</v>
      </c>
      <c r="R176" s="23" t="s">
        <v>689</v>
      </c>
      <c r="T176" s="28" t="s">
        <v>690</v>
      </c>
      <c r="U176" s="27" t="e">
        <f>#REF!</f>
        <v>#REF!</v>
      </c>
      <c r="X176" s="32"/>
      <c r="Y176" s="31"/>
      <c r="Z176" s="23" t="s">
        <v>691</v>
      </c>
    </row>
    <row r="177" spans="1:26" ht="15.6" x14ac:dyDescent="0.3">
      <c r="A177" s="23" t="s">
        <v>683</v>
      </c>
      <c r="B177" s="23" t="s">
        <v>684</v>
      </c>
      <c r="C177" s="23" t="s">
        <v>685</v>
      </c>
      <c r="D177" s="23" t="s">
        <v>686</v>
      </c>
      <c r="E177" s="23" t="e">
        <f>#REF!</f>
        <v>#REF!</v>
      </c>
      <c r="F177" s="33" t="s">
        <v>506</v>
      </c>
      <c r="H177" s="30" t="e">
        <f>VLOOKUP(F177,#REF!,5,0)</f>
        <v>#REF!</v>
      </c>
      <c r="I177" s="29" t="e">
        <f>#REF!</f>
        <v>#REF!</v>
      </c>
      <c r="J177" s="23" t="e">
        <f>#REF!</f>
        <v>#REF!</v>
      </c>
      <c r="K177" s="23" t="s">
        <v>697</v>
      </c>
      <c r="M177" s="24" t="e">
        <f t="shared" si="6"/>
        <v>#REF!</v>
      </c>
      <c r="N177" s="23" t="s">
        <v>687</v>
      </c>
      <c r="O177" s="23" t="s">
        <v>688</v>
      </c>
      <c r="R177" s="23" t="s">
        <v>689</v>
      </c>
      <c r="T177" s="28" t="s">
        <v>690</v>
      </c>
      <c r="U177" s="27" t="e">
        <f>#REF!</f>
        <v>#REF!</v>
      </c>
      <c r="X177" s="32"/>
      <c r="Y177" s="31"/>
      <c r="Z177" s="23" t="s">
        <v>691</v>
      </c>
    </row>
    <row r="178" spans="1:26" ht="15.6" x14ac:dyDescent="0.3">
      <c r="A178" s="23" t="s">
        <v>683</v>
      </c>
      <c r="B178" s="23" t="s">
        <v>684</v>
      </c>
      <c r="C178" s="23" t="s">
        <v>685</v>
      </c>
      <c r="D178" s="23" t="s">
        <v>686</v>
      </c>
      <c r="E178" s="23" t="e">
        <f>#REF!</f>
        <v>#REF!</v>
      </c>
      <c r="F178" s="33" t="s">
        <v>507</v>
      </c>
      <c r="H178" s="30" t="e">
        <f>VLOOKUP(F178,#REF!,5,0)</f>
        <v>#REF!</v>
      </c>
      <c r="I178" s="29" t="e">
        <f>#REF!</f>
        <v>#REF!</v>
      </c>
      <c r="J178" s="23" t="e">
        <f>#REF!</f>
        <v>#REF!</v>
      </c>
      <c r="K178" s="23" t="s">
        <v>698</v>
      </c>
      <c r="M178" s="24" t="e">
        <f t="shared" si="6"/>
        <v>#REF!</v>
      </c>
      <c r="N178" s="23" t="s">
        <v>687</v>
      </c>
      <c r="O178" s="23" t="s">
        <v>688</v>
      </c>
      <c r="R178" s="23" t="s">
        <v>689</v>
      </c>
      <c r="T178" s="28" t="s">
        <v>690</v>
      </c>
      <c r="U178" s="27" t="e">
        <f>#REF!</f>
        <v>#REF!</v>
      </c>
      <c r="X178" s="32"/>
      <c r="Y178" s="31"/>
      <c r="Z178" s="23" t="s">
        <v>691</v>
      </c>
    </row>
    <row r="179" spans="1:26" ht="15.6" x14ac:dyDescent="0.3">
      <c r="A179" s="23" t="s">
        <v>683</v>
      </c>
      <c r="B179" s="23" t="s">
        <v>684</v>
      </c>
      <c r="C179" s="23" t="s">
        <v>685</v>
      </c>
      <c r="D179" s="23" t="s">
        <v>686</v>
      </c>
      <c r="E179" s="23" t="e">
        <f>#REF!</f>
        <v>#REF!</v>
      </c>
      <c r="F179" s="33" t="s">
        <v>508</v>
      </c>
      <c r="H179" s="30" t="e">
        <f>VLOOKUP(F179,#REF!,5,0)</f>
        <v>#REF!</v>
      </c>
      <c r="I179" s="29" t="e">
        <f>#REF!</f>
        <v>#REF!</v>
      </c>
      <c r="J179" s="23" t="e">
        <f>#REF!</f>
        <v>#REF!</v>
      </c>
      <c r="K179" s="23" t="s">
        <v>699</v>
      </c>
      <c r="M179" s="24" t="e">
        <f t="shared" si="6"/>
        <v>#REF!</v>
      </c>
      <c r="N179" s="23" t="s">
        <v>687</v>
      </c>
      <c r="O179" s="23" t="s">
        <v>688</v>
      </c>
      <c r="R179" s="23" t="s">
        <v>689</v>
      </c>
      <c r="T179" s="28" t="s">
        <v>690</v>
      </c>
      <c r="U179" s="27" t="e">
        <f>#REF!</f>
        <v>#REF!</v>
      </c>
      <c r="X179" s="32"/>
      <c r="Y179" s="31"/>
      <c r="Z179" s="23" t="s">
        <v>691</v>
      </c>
    </row>
    <row r="180" spans="1:26" ht="15.6" x14ac:dyDescent="0.3">
      <c r="A180" s="23" t="s">
        <v>683</v>
      </c>
      <c r="B180" s="23" t="s">
        <v>684</v>
      </c>
      <c r="C180" s="23" t="s">
        <v>685</v>
      </c>
      <c r="D180" s="23" t="s">
        <v>686</v>
      </c>
      <c r="E180" s="23" t="e">
        <f>#REF!</f>
        <v>#REF!</v>
      </c>
      <c r="F180" s="33" t="s">
        <v>509</v>
      </c>
      <c r="H180" s="30" t="e">
        <f>VLOOKUP(F180,#REF!,5,0)</f>
        <v>#REF!</v>
      </c>
      <c r="I180" s="29" t="e">
        <f>#REF!</f>
        <v>#REF!</v>
      </c>
      <c r="J180" s="23" t="e">
        <f>#REF!</f>
        <v>#REF!</v>
      </c>
      <c r="K180" s="23" t="s">
        <v>700</v>
      </c>
      <c r="M180" s="24" t="e">
        <f t="shared" si="6"/>
        <v>#REF!</v>
      </c>
      <c r="N180" s="23" t="s">
        <v>687</v>
      </c>
      <c r="O180" s="23" t="s">
        <v>688</v>
      </c>
      <c r="R180" s="23" t="s">
        <v>689</v>
      </c>
      <c r="T180" s="28" t="s">
        <v>690</v>
      </c>
      <c r="U180" s="27" t="e">
        <f>#REF!</f>
        <v>#REF!</v>
      </c>
      <c r="X180" s="32"/>
      <c r="Y180" s="31"/>
      <c r="Z180" s="23" t="s">
        <v>691</v>
      </c>
    </row>
    <row r="181" spans="1:26" ht="15.6" x14ac:dyDescent="0.3">
      <c r="A181" s="23" t="s">
        <v>683</v>
      </c>
      <c r="B181" s="23" t="s">
        <v>684</v>
      </c>
      <c r="C181" s="23" t="s">
        <v>685</v>
      </c>
      <c r="D181" s="23" t="s">
        <v>686</v>
      </c>
      <c r="E181" s="23" t="e">
        <f>#REF!</f>
        <v>#REF!</v>
      </c>
      <c r="F181" s="33" t="s">
        <v>510</v>
      </c>
      <c r="H181" s="30" t="e">
        <f>VLOOKUP(F181,#REF!,5,0)</f>
        <v>#REF!</v>
      </c>
      <c r="I181" s="29" t="e">
        <f>#REF!</f>
        <v>#REF!</v>
      </c>
      <c r="J181" s="23" t="e">
        <f>#REF!</f>
        <v>#REF!</v>
      </c>
      <c r="K181" s="23" t="s">
        <v>701</v>
      </c>
      <c r="M181" s="24" t="e">
        <f t="shared" si="6"/>
        <v>#REF!</v>
      </c>
      <c r="N181" s="23" t="s">
        <v>687</v>
      </c>
      <c r="O181" s="23" t="s">
        <v>688</v>
      </c>
      <c r="R181" s="23" t="s">
        <v>689</v>
      </c>
      <c r="T181" s="28" t="s">
        <v>690</v>
      </c>
      <c r="U181" s="27" t="e">
        <f>#REF!</f>
        <v>#REF!</v>
      </c>
      <c r="X181" s="32"/>
      <c r="Y181" s="31"/>
      <c r="Z181" s="23" t="s">
        <v>691</v>
      </c>
    </row>
    <row r="182" spans="1:26" ht="15.6" x14ac:dyDescent="0.3">
      <c r="A182" s="23" t="s">
        <v>683</v>
      </c>
      <c r="B182" s="23" t="s">
        <v>684</v>
      </c>
      <c r="C182" s="23" t="s">
        <v>685</v>
      </c>
      <c r="D182" s="23" t="s">
        <v>686</v>
      </c>
      <c r="E182" s="23" t="e">
        <f>#REF!</f>
        <v>#REF!</v>
      </c>
      <c r="F182" s="33" t="s">
        <v>511</v>
      </c>
      <c r="H182" s="30" t="e">
        <f>VLOOKUP(F182,#REF!,5,0)</f>
        <v>#REF!</v>
      </c>
      <c r="I182" s="29" t="e">
        <f>#REF!</f>
        <v>#REF!</v>
      </c>
      <c r="J182" s="23" t="e">
        <f>#REF!</f>
        <v>#REF!</v>
      </c>
      <c r="K182" s="23" t="s">
        <v>702</v>
      </c>
      <c r="M182" s="24" t="e">
        <f t="shared" si="6"/>
        <v>#REF!</v>
      </c>
      <c r="N182" s="23" t="s">
        <v>687</v>
      </c>
      <c r="O182" s="23" t="s">
        <v>688</v>
      </c>
      <c r="R182" s="23" t="s">
        <v>689</v>
      </c>
      <c r="T182" s="28" t="s">
        <v>690</v>
      </c>
      <c r="U182" s="27" t="e">
        <f>#REF!</f>
        <v>#REF!</v>
      </c>
      <c r="X182" s="32"/>
      <c r="Y182" s="31"/>
      <c r="Z182" s="23" t="s">
        <v>691</v>
      </c>
    </row>
    <row r="183" spans="1:26" ht="15.6" x14ac:dyDescent="0.3">
      <c r="A183" s="23" t="s">
        <v>683</v>
      </c>
      <c r="B183" s="23" t="s">
        <v>684</v>
      </c>
      <c r="C183" s="23" t="s">
        <v>685</v>
      </c>
      <c r="D183" s="23" t="s">
        <v>686</v>
      </c>
      <c r="E183" s="23" t="e">
        <f>#REF!</f>
        <v>#REF!</v>
      </c>
      <c r="F183" s="33" t="s">
        <v>513</v>
      </c>
      <c r="H183" s="30" t="e">
        <f>VLOOKUP(F183,#REF!,5,0)</f>
        <v>#REF!</v>
      </c>
      <c r="I183" s="29" t="e">
        <f>#REF!</f>
        <v>#REF!</v>
      </c>
      <c r="J183" s="23" t="e">
        <f>#REF!</f>
        <v>#REF!</v>
      </c>
      <c r="K183" s="23" t="s">
        <v>703</v>
      </c>
      <c r="M183" s="24" t="e">
        <f t="shared" si="6"/>
        <v>#REF!</v>
      </c>
      <c r="N183" s="23" t="s">
        <v>687</v>
      </c>
      <c r="O183" s="23" t="s">
        <v>688</v>
      </c>
      <c r="R183" s="23" t="s">
        <v>689</v>
      </c>
      <c r="T183" s="28" t="s">
        <v>690</v>
      </c>
      <c r="U183" s="27" t="e">
        <f>#REF!</f>
        <v>#REF!</v>
      </c>
      <c r="X183" s="32"/>
      <c r="Y183" s="31"/>
      <c r="Z183" s="23" t="s">
        <v>691</v>
      </c>
    </row>
    <row r="184" spans="1:26" ht="15.6" x14ac:dyDescent="0.3">
      <c r="A184" s="23" t="s">
        <v>683</v>
      </c>
      <c r="B184" s="23" t="s">
        <v>684</v>
      </c>
      <c r="C184" s="23" t="s">
        <v>685</v>
      </c>
      <c r="D184" s="23" t="s">
        <v>686</v>
      </c>
      <c r="E184" s="23" t="e">
        <f>#REF!</f>
        <v>#REF!</v>
      </c>
      <c r="F184" s="33" t="s">
        <v>514</v>
      </c>
      <c r="H184" s="30" t="e">
        <f>VLOOKUP(F184,#REF!,5,0)</f>
        <v>#REF!</v>
      </c>
      <c r="I184" s="29" t="e">
        <f>#REF!</f>
        <v>#REF!</v>
      </c>
      <c r="J184" s="23" t="e">
        <f>#REF!</f>
        <v>#REF!</v>
      </c>
      <c r="K184" s="23" t="s">
        <v>704</v>
      </c>
      <c r="M184" s="24" t="e">
        <f t="shared" si="6"/>
        <v>#REF!</v>
      </c>
      <c r="N184" s="23" t="s">
        <v>687</v>
      </c>
      <c r="O184" s="23" t="s">
        <v>688</v>
      </c>
      <c r="R184" s="23" t="s">
        <v>689</v>
      </c>
      <c r="T184" s="28" t="s">
        <v>690</v>
      </c>
      <c r="U184" s="27" t="e">
        <f>#REF!</f>
        <v>#REF!</v>
      </c>
      <c r="X184" s="32"/>
      <c r="Y184" s="31"/>
      <c r="Z184" s="23" t="s">
        <v>691</v>
      </c>
    </row>
    <row r="185" spans="1:26" ht="15.6" x14ac:dyDescent="0.3">
      <c r="A185" s="23" t="s">
        <v>683</v>
      </c>
      <c r="B185" s="23" t="s">
        <v>684</v>
      </c>
      <c r="C185" s="23" t="s">
        <v>685</v>
      </c>
      <c r="D185" s="23" t="s">
        <v>686</v>
      </c>
      <c r="E185" s="23" t="e">
        <f>#REF!</f>
        <v>#REF!</v>
      </c>
      <c r="F185" s="33" t="s">
        <v>516</v>
      </c>
      <c r="H185" s="30" t="e">
        <f>VLOOKUP(F185,#REF!,5,0)</f>
        <v>#REF!</v>
      </c>
      <c r="I185" s="29" t="e">
        <f>#REF!</f>
        <v>#REF!</v>
      </c>
      <c r="J185" s="23" t="e">
        <f>#REF!</f>
        <v>#REF!</v>
      </c>
      <c r="K185" s="23" t="s">
        <v>705</v>
      </c>
      <c r="M185" s="24" t="e">
        <f t="shared" si="6"/>
        <v>#REF!</v>
      </c>
      <c r="N185" s="23" t="s">
        <v>687</v>
      </c>
      <c r="O185" s="23" t="s">
        <v>688</v>
      </c>
      <c r="R185" s="23" t="s">
        <v>689</v>
      </c>
      <c r="T185" s="28" t="s">
        <v>690</v>
      </c>
      <c r="U185" s="27" t="e">
        <f>#REF!</f>
        <v>#REF!</v>
      </c>
      <c r="X185" s="32"/>
      <c r="Y185" s="31"/>
      <c r="Z185" s="23" t="s">
        <v>691</v>
      </c>
    </row>
    <row r="186" spans="1:26" ht="15.6" x14ac:dyDescent="0.3">
      <c r="A186" s="23" t="s">
        <v>683</v>
      </c>
      <c r="B186" s="23" t="s">
        <v>684</v>
      </c>
      <c r="C186" s="23" t="s">
        <v>685</v>
      </c>
      <c r="D186" s="23" t="s">
        <v>686</v>
      </c>
      <c r="E186" s="23" t="e">
        <f>#REF!</f>
        <v>#REF!</v>
      </c>
      <c r="F186" s="33" t="s">
        <v>517</v>
      </c>
      <c r="H186" s="30" t="e">
        <f>VLOOKUP(F186,#REF!,5,0)</f>
        <v>#REF!</v>
      </c>
      <c r="I186" s="29" t="e">
        <f>#REF!</f>
        <v>#REF!</v>
      </c>
      <c r="J186" s="23" t="e">
        <f>#REF!</f>
        <v>#REF!</v>
      </c>
      <c r="K186" s="23" t="s">
        <v>706</v>
      </c>
      <c r="M186" s="24" t="e">
        <f t="shared" si="6"/>
        <v>#REF!</v>
      </c>
      <c r="N186" s="23" t="s">
        <v>687</v>
      </c>
      <c r="O186" s="23" t="s">
        <v>688</v>
      </c>
      <c r="R186" s="23" t="s">
        <v>689</v>
      </c>
      <c r="T186" s="28" t="s">
        <v>690</v>
      </c>
      <c r="U186" s="27" t="e">
        <f>#REF!</f>
        <v>#REF!</v>
      </c>
      <c r="X186" s="32"/>
      <c r="Y186" s="31"/>
      <c r="Z186" s="23" t="s">
        <v>691</v>
      </c>
    </row>
    <row r="187" spans="1:26" ht="15.6" x14ac:dyDescent="0.3">
      <c r="A187" s="23" t="s">
        <v>683</v>
      </c>
      <c r="B187" s="23" t="s">
        <v>684</v>
      </c>
      <c r="C187" s="23" t="s">
        <v>685</v>
      </c>
      <c r="D187" s="23" t="s">
        <v>686</v>
      </c>
      <c r="E187" s="23" t="e">
        <f>#REF!</f>
        <v>#REF!</v>
      </c>
      <c r="F187" s="33" t="s">
        <v>518</v>
      </c>
      <c r="H187" s="30" t="e">
        <f>VLOOKUP(F187,#REF!,5,0)</f>
        <v>#REF!</v>
      </c>
      <c r="I187" s="29" t="e">
        <f>#REF!</f>
        <v>#REF!</v>
      </c>
      <c r="J187" s="23" t="e">
        <f>#REF!</f>
        <v>#REF!</v>
      </c>
      <c r="K187" s="23" t="s">
        <v>707</v>
      </c>
      <c r="M187" s="24" t="e">
        <f t="shared" si="6"/>
        <v>#REF!</v>
      </c>
      <c r="N187" s="23" t="s">
        <v>687</v>
      </c>
      <c r="O187" s="23" t="s">
        <v>688</v>
      </c>
      <c r="R187" s="23" t="s">
        <v>689</v>
      </c>
      <c r="T187" s="28" t="s">
        <v>690</v>
      </c>
      <c r="U187" s="27" t="e">
        <f>#REF!</f>
        <v>#REF!</v>
      </c>
      <c r="X187" s="32"/>
      <c r="Y187" s="31"/>
      <c r="Z187" s="23" t="s">
        <v>691</v>
      </c>
    </row>
    <row r="188" spans="1:26" ht="15.6" x14ac:dyDescent="0.3">
      <c r="A188" s="23" t="s">
        <v>683</v>
      </c>
      <c r="B188" s="23" t="s">
        <v>684</v>
      </c>
      <c r="C188" s="23" t="s">
        <v>685</v>
      </c>
      <c r="D188" s="23" t="s">
        <v>686</v>
      </c>
      <c r="E188" s="23" t="e">
        <f>#REF!</f>
        <v>#REF!</v>
      </c>
      <c r="F188" s="33" t="s">
        <v>519</v>
      </c>
      <c r="H188" s="30" t="e">
        <f>VLOOKUP(F188,#REF!,5,0)</f>
        <v>#REF!</v>
      </c>
      <c r="I188" s="29" t="e">
        <f>#REF!</f>
        <v>#REF!</v>
      </c>
      <c r="J188" s="23" t="e">
        <f>#REF!</f>
        <v>#REF!</v>
      </c>
      <c r="K188" s="23" t="s">
        <v>708</v>
      </c>
      <c r="M188" s="24" t="e">
        <f t="shared" si="6"/>
        <v>#REF!</v>
      </c>
      <c r="N188" s="23" t="s">
        <v>687</v>
      </c>
      <c r="O188" s="23" t="s">
        <v>688</v>
      </c>
      <c r="R188" s="23" t="s">
        <v>689</v>
      </c>
      <c r="T188" s="28" t="s">
        <v>690</v>
      </c>
      <c r="U188" s="27" t="e">
        <f>#REF!</f>
        <v>#REF!</v>
      </c>
      <c r="X188" s="32"/>
      <c r="Y188" s="31"/>
      <c r="Z188" s="23" t="s">
        <v>691</v>
      </c>
    </row>
    <row r="189" spans="1:26" ht="15.6" x14ac:dyDescent="0.3">
      <c r="A189" s="23" t="s">
        <v>683</v>
      </c>
      <c r="B189" s="23" t="s">
        <v>684</v>
      </c>
      <c r="C189" s="23" t="s">
        <v>685</v>
      </c>
      <c r="D189" s="23" t="s">
        <v>686</v>
      </c>
      <c r="E189" s="23" t="e">
        <f>#REF!</f>
        <v>#REF!</v>
      </c>
      <c r="F189" s="33" t="s">
        <v>520</v>
      </c>
      <c r="H189" s="30" t="e">
        <f>VLOOKUP(F189,#REF!,5,0)</f>
        <v>#REF!</v>
      </c>
      <c r="I189" s="29" t="e">
        <f>#REF!</f>
        <v>#REF!</v>
      </c>
      <c r="J189" s="23" t="e">
        <f>#REF!</f>
        <v>#REF!</v>
      </c>
      <c r="K189" s="23" t="s">
        <v>709</v>
      </c>
      <c r="M189" s="24" t="e">
        <f t="shared" si="6"/>
        <v>#REF!</v>
      </c>
      <c r="N189" s="23" t="s">
        <v>687</v>
      </c>
      <c r="O189" s="23" t="s">
        <v>688</v>
      </c>
      <c r="R189" s="23" t="s">
        <v>689</v>
      </c>
      <c r="T189" s="28" t="s">
        <v>690</v>
      </c>
      <c r="U189" s="27" t="e">
        <f>#REF!</f>
        <v>#REF!</v>
      </c>
      <c r="X189" s="32"/>
      <c r="Y189" s="31"/>
      <c r="Z189" s="23" t="s">
        <v>691</v>
      </c>
    </row>
    <row r="190" spans="1:26" ht="15.6" x14ac:dyDescent="0.3">
      <c r="A190" s="23" t="s">
        <v>683</v>
      </c>
      <c r="B190" s="23" t="s">
        <v>684</v>
      </c>
      <c r="C190" s="23" t="s">
        <v>685</v>
      </c>
      <c r="D190" s="23" t="s">
        <v>686</v>
      </c>
      <c r="E190" s="23" t="e">
        <f>#REF!</f>
        <v>#REF!</v>
      </c>
      <c r="F190" s="33" t="s">
        <v>521</v>
      </c>
      <c r="H190" s="30" t="e">
        <f>VLOOKUP(F190,#REF!,5,0)</f>
        <v>#REF!</v>
      </c>
      <c r="I190" s="29" t="e">
        <f>#REF!</f>
        <v>#REF!</v>
      </c>
      <c r="J190" s="23" t="e">
        <f>#REF!</f>
        <v>#REF!</v>
      </c>
      <c r="K190" s="23" t="s">
        <v>710</v>
      </c>
      <c r="M190" s="24" t="e">
        <f t="shared" si="6"/>
        <v>#REF!</v>
      </c>
      <c r="N190" s="23" t="s">
        <v>687</v>
      </c>
      <c r="O190" s="23" t="s">
        <v>688</v>
      </c>
      <c r="R190" s="23" t="s">
        <v>689</v>
      </c>
      <c r="T190" s="28" t="s">
        <v>690</v>
      </c>
      <c r="U190" s="27" t="e">
        <f>#REF!</f>
        <v>#REF!</v>
      </c>
      <c r="X190" s="32"/>
      <c r="Y190" s="31"/>
      <c r="Z190" s="23" t="s">
        <v>691</v>
      </c>
    </row>
    <row r="191" spans="1:26" ht="15.6" x14ac:dyDescent="0.3">
      <c r="A191" s="23" t="s">
        <v>683</v>
      </c>
      <c r="B191" s="23" t="s">
        <v>684</v>
      </c>
      <c r="C191" s="23" t="s">
        <v>685</v>
      </c>
      <c r="D191" s="23" t="s">
        <v>686</v>
      </c>
      <c r="E191" s="23" t="e">
        <f>#REF!</f>
        <v>#REF!</v>
      </c>
      <c r="F191" s="33" t="s">
        <v>522</v>
      </c>
      <c r="H191" s="30" t="e">
        <f>VLOOKUP(F191,#REF!,5,0)</f>
        <v>#REF!</v>
      </c>
      <c r="I191" s="29" t="e">
        <f>#REF!</f>
        <v>#REF!</v>
      </c>
      <c r="J191" s="23" t="e">
        <f>#REF!</f>
        <v>#REF!</v>
      </c>
      <c r="K191" s="23" t="s">
        <v>711</v>
      </c>
      <c r="M191" s="24" t="e">
        <f t="shared" si="6"/>
        <v>#REF!</v>
      </c>
      <c r="N191" s="23" t="s">
        <v>687</v>
      </c>
      <c r="O191" s="23" t="s">
        <v>688</v>
      </c>
      <c r="R191" s="23" t="s">
        <v>689</v>
      </c>
      <c r="T191" s="28" t="s">
        <v>690</v>
      </c>
      <c r="U191" s="27" t="e">
        <f>#REF!</f>
        <v>#REF!</v>
      </c>
      <c r="X191" s="32"/>
      <c r="Y191" s="31"/>
      <c r="Z191" s="23" t="s">
        <v>691</v>
      </c>
    </row>
    <row r="192" spans="1:26" ht="15.6" x14ac:dyDescent="0.3">
      <c r="A192" s="23" t="s">
        <v>683</v>
      </c>
      <c r="B192" s="23" t="s">
        <v>684</v>
      </c>
      <c r="C192" s="23" t="s">
        <v>685</v>
      </c>
      <c r="D192" s="23" t="s">
        <v>686</v>
      </c>
      <c r="E192" s="23" t="e">
        <f>#REF!</f>
        <v>#REF!</v>
      </c>
      <c r="F192" s="33" t="s">
        <v>523</v>
      </c>
      <c r="H192" s="30" t="e">
        <f>VLOOKUP(F192,#REF!,5,0)</f>
        <v>#REF!</v>
      </c>
      <c r="I192" s="29" t="e">
        <f>#REF!</f>
        <v>#REF!</v>
      </c>
      <c r="J192" s="23" t="e">
        <f>#REF!</f>
        <v>#REF!</v>
      </c>
      <c r="K192" s="23" t="s">
        <v>712</v>
      </c>
      <c r="M192" s="24" t="e">
        <f t="shared" si="6"/>
        <v>#REF!</v>
      </c>
      <c r="N192" s="23" t="s">
        <v>687</v>
      </c>
      <c r="O192" s="23" t="s">
        <v>688</v>
      </c>
      <c r="R192" s="23" t="s">
        <v>689</v>
      </c>
      <c r="T192" s="28" t="s">
        <v>690</v>
      </c>
      <c r="U192" s="27" t="e">
        <f>#REF!</f>
        <v>#REF!</v>
      </c>
      <c r="X192" s="32"/>
      <c r="Y192" s="31"/>
      <c r="Z192" s="23" t="s">
        <v>691</v>
      </c>
    </row>
    <row r="193" spans="1:26" ht="15.6" x14ac:dyDescent="0.3">
      <c r="A193" s="23" t="s">
        <v>683</v>
      </c>
      <c r="B193" s="23" t="s">
        <v>684</v>
      </c>
      <c r="C193" s="23" t="s">
        <v>685</v>
      </c>
      <c r="D193" s="23" t="s">
        <v>686</v>
      </c>
      <c r="E193" s="23" t="e">
        <f>#REF!</f>
        <v>#REF!</v>
      </c>
      <c r="F193" s="33" t="s">
        <v>524</v>
      </c>
      <c r="H193" s="30" t="e">
        <f>VLOOKUP(F193,#REF!,5,0)</f>
        <v>#REF!</v>
      </c>
      <c r="I193" s="29" t="e">
        <f>#REF!</f>
        <v>#REF!</v>
      </c>
      <c r="J193" s="23" t="e">
        <f>#REF!</f>
        <v>#REF!</v>
      </c>
      <c r="K193" s="23" t="s">
        <v>713</v>
      </c>
      <c r="M193" s="24" t="e">
        <f t="shared" si="6"/>
        <v>#REF!</v>
      </c>
      <c r="N193" s="23" t="s">
        <v>687</v>
      </c>
      <c r="O193" s="23" t="s">
        <v>688</v>
      </c>
      <c r="R193" s="23" t="s">
        <v>689</v>
      </c>
      <c r="T193" s="28" t="s">
        <v>690</v>
      </c>
      <c r="U193" s="27" t="e">
        <f>#REF!</f>
        <v>#REF!</v>
      </c>
      <c r="X193" s="32"/>
      <c r="Y193" s="31"/>
      <c r="Z193" s="23" t="s">
        <v>691</v>
      </c>
    </row>
    <row r="194" spans="1:26" ht="15.6" x14ac:dyDescent="0.3">
      <c r="A194" s="23" t="s">
        <v>683</v>
      </c>
      <c r="B194" s="23" t="s">
        <v>684</v>
      </c>
      <c r="C194" s="23" t="s">
        <v>685</v>
      </c>
      <c r="D194" s="23" t="s">
        <v>686</v>
      </c>
      <c r="E194" s="23" t="e">
        <f>#REF!</f>
        <v>#REF!</v>
      </c>
      <c r="F194" s="33" t="s">
        <v>525</v>
      </c>
      <c r="H194" s="30" t="e">
        <f>VLOOKUP(F194,#REF!,5,0)</f>
        <v>#REF!</v>
      </c>
      <c r="I194" s="29" t="e">
        <f>#REF!</f>
        <v>#REF!</v>
      </c>
      <c r="J194" s="23" t="e">
        <f>#REF!</f>
        <v>#REF!</v>
      </c>
      <c r="K194" s="23" t="s">
        <v>714</v>
      </c>
      <c r="M194" s="24" t="e">
        <f t="shared" si="6"/>
        <v>#REF!</v>
      </c>
      <c r="N194" s="23" t="s">
        <v>687</v>
      </c>
      <c r="O194" s="23" t="s">
        <v>688</v>
      </c>
      <c r="R194" s="23" t="s">
        <v>689</v>
      </c>
      <c r="T194" s="28" t="s">
        <v>690</v>
      </c>
      <c r="U194" s="27" t="e">
        <f>#REF!</f>
        <v>#REF!</v>
      </c>
      <c r="X194" s="32"/>
      <c r="Y194" s="31"/>
      <c r="Z194" s="23" t="s">
        <v>691</v>
      </c>
    </row>
    <row r="195" spans="1:26" ht="15.6" x14ac:dyDescent="0.3">
      <c r="A195" s="23" t="s">
        <v>683</v>
      </c>
      <c r="B195" s="23" t="s">
        <v>684</v>
      </c>
      <c r="C195" s="23" t="s">
        <v>685</v>
      </c>
      <c r="D195" s="23" t="s">
        <v>686</v>
      </c>
      <c r="E195" s="23" t="e">
        <f>#REF!</f>
        <v>#REF!</v>
      </c>
      <c r="F195" s="33" t="s">
        <v>526</v>
      </c>
      <c r="H195" s="30" t="e">
        <f>VLOOKUP(F195,#REF!,5,0)</f>
        <v>#REF!</v>
      </c>
      <c r="I195" s="29" t="e">
        <f>#REF!</f>
        <v>#REF!</v>
      </c>
      <c r="J195" s="23" t="e">
        <f>#REF!</f>
        <v>#REF!</v>
      </c>
      <c r="K195" s="23" t="s">
        <v>715</v>
      </c>
      <c r="M195" s="24" t="e">
        <f t="shared" si="6"/>
        <v>#REF!</v>
      </c>
      <c r="N195" s="23" t="s">
        <v>687</v>
      </c>
      <c r="O195" s="23" t="s">
        <v>688</v>
      </c>
      <c r="R195" s="23" t="s">
        <v>689</v>
      </c>
      <c r="T195" s="28" t="s">
        <v>690</v>
      </c>
      <c r="U195" s="27" t="e">
        <f>#REF!</f>
        <v>#REF!</v>
      </c>
      <c r="X195" s="32"/>
      <c r="Y195" s="31"/>
      <c r="Z195" s="23" t="s">
        <v>691</v>
      </c>
    </row>
    <row r="196" spans="1:26" ht="15.6" x14ac:dyDescent="0.3">
      <c r="A196" s="23" t="s">
        <v>683</v>
      </c>
      <c r="B196" s="23" t="s">
        <v>684</v>
      </c>
      <c r="C196" s="23" t="s">
        <v>685</v>
      </c>
      <c r="D196" s="23" t="s">
        <v>686</v>
      </c>
      <c r="E196" s="23" t="e">
        <f>#REF!</f>
        <v>#REF!</v>
      </c>
      <c r="F196" s="33" t="s">
        <v>527</v>
      </c>
      <c r="H196" s="30" t="e">
        <f>VLOOKUP(F196,#REF!,5,0)</f>
        <v>#REF!</v>
      </c>
      <c r="I196" s="29" t="e">
        <f>#REF!</f>
        <v>#REF!</v>
      </c>
      <c r="J196" s="23" t="e">
        <f>#REF!</f>
        <v>#REF!</v>
      </c>
      <c r="K196" s="23" t="s">
        <v>716</v>
      </c>
      <c r="M196" s="24" t="e">
        <f t="shared" si="6"/>
        <v>#REF!</v>
      </c>
      <c r="N196" s="23" t="s">
        <v>687</v>
      </c>
      <c r="O196" s="23" t="s">
        <v>688</v>
      </c>
      <c r="R196" s="23" t="s">
        <v>689</v>
      </c>
      <c r="T196" s="28" t="s">
        <v>690</v>
      </c>
      <c r="U196" s="27" t="e">
        <f>#REF!</f>
        <v>#REF!</v>
      </c>
      <c r="X196" s="32"/>
      <c r="Y196" s="31"/>
      <c r="Z196" s="23" t="s">
        <v>691</v>
      </c>
    </row>
    <row r="197" spans="1:26" ht="15.6" x14ac:dyDescent="0.3">
      <c r="A197" s="23" t="s">
        <v>683</v>
      </c>
      <c r="B197" s="23" t="s">
        <v>684</v>
      </c>
      <c r="C197" s="23" t="s">
        <v>685</v>
      </c>
      <c r="D197" s="23" t="s">
        <v>686</v>
      </c>
      <c r="E197" s="23" t="e">
        <f>#REF!</f>
        <v>#REF!</v>
      </c>
      <c r="F197" s="33" t="s">
        <v>528</v>
      </c>
      <c r="H197" s="30" t="e">
        <f>VLOOKUP(F197,#REF!,5,0)</f>
        <v>#REF!</v>
      </c>
      <c r="I197" s="29" t="e">
        <f>#REF!</f>
        <v>#REF!</v>
      </c>
      <c r="J197" s="23" t="e">
        <f>#REF!</f>
        <v>#REF!</v>
      </c>
      <c r="K197" s="23" t="s">
        <v>717</v>
      </c>
      <c r="M197" s="24" t="e">
        <f t="shared" si="6"/>
        <v>#REF!</v>
      </c>
      <c r="N197" s="23" t="s">
        <v>687</v>
      </c>
      <c r="O197" s="23" t="s">
        <v>688</v>
      </c>
      <c r="R197" s="23" t="s">
        <v>689</v>
      </c>
      <c r="T197" s="28" t="s">
        <v>690</v>
      </c>
      <c r="U197" s="27" t="e">
        <f>#REF!</f>
        <v>#REF!</v>
      </c>
      <c r="X197" s="32"/>
      <c r="Y197" s="31"/>
      <c r="Z197" s="23" t="s">
        <v>691</v>
      </c>
    </row>
    <row r="198" spans="1:26" ht="15.6" x14ac:dyDescent="0.3">
      <c r="A198" s="23" t="s">
        <v>683</v>
      </c>
      <c r="B198" s="23" t="s">
        <v>684</v>
      </c>
      <c r="C198" s="23" t="s">
        <v>685</v>
      </c>
      <c r="D198" s="23" t="s">
        <v>686</v>
      </c>
      <c r="E198" s="23" t="e">
        <f>#REF!</f>
        <v>#REF!</v>
      </c>
      <c r="F198" s="33" t="s">
        <v>530</v>
      </c>
      <c r="H198" s="30" t="e">
        <f>VLOOKUP(F198,#REF!,5,0)</f>
        <v>#REF!</v>
      </c>
      <c r="I198" s="29" t="e">
        <f>#REF!</f>
        <v>#REF!</v>
      </c>
      <c r="J198" s="23" t="e">
        <f>#REF!</f>
        <v>#REF!</v>
      </c>
      <c r="K198" s="23" t="s">
        <v>718</v>
      </c>
      <c r="M198" s="24" t="e">
        <f t="shared" si="6"/>
        <v>#REF!</v>
      </c>
      <c r="N198" s="23" t="s">
        <v>687</v>
      </c>
      <c r="O198" s="23" t="s">
        <v>688</v>
      </c>
      <c r="R198" s="23" t="s">
        <v>689</v>
      </c>
      <c r="T198" s="28" t="s">
        <v>690</v>
      </c>
      <c r="U198" s="27" t="e">
        <f>#REF!</f>
        <v>#REF!</v>
      </c>
      <c r="X198" s="32"/>
      <c r="Y198" s="31"/>
      <c r="Z198" s="23" t="s">
        <v>691</v>
      </c>
    </row>
    <row r="199" spans="1:26" ht="15.6" x14ac:dyDescent="0.3">
      <c r="A199" s="23" t="s">
        <v>683</v>
      </c>
      <c r="B199" s="23" t="s">
        <v>684</v>
      </c>
      <c r="C199" s="23" t="s">
        <v>685</v>
      </c>
      <c r="D199" s="23" t="s">
        <v>686</v>
      </c>
      <c r="E199" s="23" t="e">
        <f>#REF!</f>
        <v>#REF!</v>
      </c>
      <c r="F199" s="33" t="s">
        <v>531</v>
      </c>
      <c r="H199" s="30" t="e">
        <f>VLOOKUP(F199,#REF!,5,0)</f>
        <v>#REF!</v>
      </c>
      <c r="I199" s="29" t="e">
        <f>#REF!</f>
        <v>#REF!</v>
      </c>
      <c r="J199" s="23" t="e">
        <f>#REF!</f>
        <v>#REF!</v>
      </c>
      <c r="K199" s="23" t="s">
        <v>719</v>
      </c>
      <c r="M199" s="24" t="e">
        <f t="shared" si="6"/>
        <v>#REF!</v>
      </c>
      <c r="N199" s="23" t="s">
        <v>687</v>
      </c>
      <c r="O199" s="23" t="s">
        <v>688</v>
      </c>
      <c r="R199" s="23" t="s">
        <v>689</v>
      </c>
      <c r="T199" s="28" t="s">
        <v>690</v>
      </c>
      <c r="U199" s="27" t="e">
        <f>#REF!</f>
        <v>#REF!</v>
      </c>
      <c r="X199" s="32"/>
      <c r="Y199" s="31"/>
      <c r="Z199" s="23" t="s">
        <v>691</v>
      </c>
    </row>
    <row r="200" spans="1:26" ht="15.6" x14ac:dyDescent="0.3">
      <c r="A200" s="23" t="s">
        <v>683</v>
      </c>
      <c r="B200" s="23" t="s">
        <v>684</v>
      </c>
      <c r="C200" s="23" t="s">
        <v>685</v>
      </c>
      <c r="D200" s="23" t="s">
        <v>686</v>
      </c>
      <c r="E200" s="23" t="e">
        <f>#REF!</f>
        <v>#REF!</v>
      </c>
      <c r="F200" s="33" t="s">
        <v>532</v>
      </c>
      <c r="H200" s="30" t="e">
        <f>VLOOKUP(F200,#REF!,5,0)</f>
        <v>#REF!</v>
      </c>
      <c r="I200" s="29" t="e">
        <f>#REF!</f>
        <v>#REF!</v>
      </c>
      <c r="J200" s="23" t="e">
        <f>#REF!</f>
        <v>#REF!</v>
      </c>
      <c r="K200" s="23" t="s">
        <v>720</v>
      </c>
      <c r="M200" s="24" t="e">
        <f t="shared" si="6"/>
        <v>#REF!</v>
      </c>
      <c r="N200" s="23" t="s">
        <v>687</v>
      </c>
      <c r="O200" s="23" t="s">
        <v>688</v>
      </c>
      <c r="R200" s="23" t="s">
        <v>689</v>
      </c>
      <c r="T200" s="28" t="s">
        <v>690</v>
      </c>
      <c r="U200" s="27" t="e">
        <f>#REF!</f>
        <v>#REF!</v>
      </c>
      <c r="X200" s="32"/>
      <c r="Y200" s="31"/>
      <c r="Z200" s="23" t="s">
        <v>691</v>
      </c>
    </row>
    <row r="201" spans="1:26" ht="15.6" x14ac:dyDescent="0.3">
      <c r="A201" s="23" t="s">
        <v>683</v>
      </c>
      <c r="B201" s="23" t="s">
        <v>684</v>
      </c>
      <c r="C201" s="23" t="s">
        <v>685</v>
      </c>
      <c r="D201" s="23" t="s">
        <v>686</v>
      </c>
      <c r="E201" s="23" t="e">
        <f>#REF!</f>
        <v>#REF!</v>
      </c>
      <c r="F201" s="33" t="s">
        <v>533</v>
      </c>
      <c r="H201" s="30" t="e">
        <f>VLOOKUP(F201,#REF!,5,0)</f>
        <v>#REF!</v>
      </c>
      <c r="I201" s="29" t="e">
        <f>#REF!</f>
        <v>#REF!</v>
      </c>
      <c r="J201" s="23" t="e">
        <f>#REF!</f>
        <v>#REF!</v>
      </c>
      <c r="K201" s="23" t="s">
        <v>721</v>
      </c>
      <c r="M201" s="24" t="e">
        <f t="shared" si="6"/>
        <v>#REF!</v>
      </c>
      <c r="N201" s="23" t="s">
        <v>687</v>
      </c>
      <c r="O201" s="23" t="s">
        <v>688</v>
      </c>
      <c r="R201" s="23" t="s">
        <v>689</v>
      </c>
      <c r="T201" s="28" t="s">
        <v>690</v>
      </c>
      <c r="U201" s="27" t="e">
        <f>#REF!</f>
        <v>#REF!</v>
      </c>
      <c r="X201" s="32"/>
      <c r="Y201" s="31"/>
      <c r="Z201" s="23" t="s">
        <v>691</v>
      </c>
    </row>
    <row r="202" spans="1:26" ht="15.6" x14ac:dyDescent="0.3">
      <c r="A202" s="23" t="s">
        <v>683</v>
      </c>
      <c r="B202" s="23" t="s">
        <v>684</v>
      </c>
      <c r="C202" s="23" t="s">
        <v>685</v>
      </c>
      <c r="D202" s="23" t="s">
        <v>686</v>
      </c>
      <c r="E202" s="23" t="e">
        <f>#REF!</f>
        <v>#REF!</v>
      </c>
      <c r="F202" s="33" t="s">
        <v>535</v>
      </c>
      <c r="H202" s="30" t="e">
        <f>VLOOKUP(F202,#REF!,5,0)</f>
        <v>#REF!</v>
      </c>
      <c r="I202" s="29" t="e">
        <f>#REF!</f>
        <v>#REF!</v>
      </c>
      <c r="J202" s="23" t="e">
        <f>#REF!</f>
        <v>#REF!</v>
      </c>
      <c r="K202" s="23" t="s">
        <v>722</v>
      </c>
      <c r="M202" s="24" t="e">
        <f t="shared" si="6"/>
        <v>#REF!</v>
      </c>
      <c r="N202" s="23" t="s">
        <v>687</v>
      </c>
      <c r="O202" s="23" t="s">
        <v>688</v>
      </c>
      <c r="R202" s="23" t="s">
        <v>689</v>
      </c>
      <c r="T202" s="28" t="s">
        <v>690</v>
      </c>
      <c r="U202" s="27" t="e">
        <f>#REF!</f>
        <v>#REF!</v>
      </c>
      <c r="X202" s="32"/>
      <c r="Y202" s="31"/>
      <c r="Z202" s="23" t="s">
        <v>691</v>
      </c>
    </row>
    <row r="203" spans="1:26" ht="15.6" x14ac:dyDescent="0.3">
      <c r="A203" s="23" t="s">
        <v>683</v>
      </c>
      <c r="B203" s="23" t="s">
        <v>684</v>
      </c>
      <c r="C203" s="23" t="s">
        <v>685</v>
      </c>
      <c r="D203" s="23" t="s">
        <v>686</v>
      </c>
      <c r="E203" s="23" t="e">
        <f>#REF!</f>
        <v>#REF!</v>
      </c>
      <c r="F203" s="33" t="s">
        <v>536</v>
      </c>
      <c r="H203" s="30" t="e">
        <f>VLOOKUP(F203,#REF!,5,0)</f>
        <v>#REF!</v>
      </c>
      <c r="I203" s="29" t="e">
        <f>#REF!</f>
        <v>#REF!</v>
      </c>
      <c r="J203" s="23" t="e">
        <f>#REF!</f>
        <v>#REF!</v>
      </c>
      <c r="K203" s="23" t="s">
        <v>723</v>
      </c>
      <c r="M203" s="24" t="e">
        <f t="shared" si="6"/>
        <v>#REF!</v>
      </c>
      <c r="N203" s="23" t="s">
        <v>687</v>
      </c>
      <c r="O203" s="23" t="s">
        <v>688</v>
      </c>
      <c r="R203" s="23" t="s">
        <v>689</v>
      </c>
      <c r="T203" s="28" t="s">
        <v>690</v>
      </c>
      <c r="U203" s="27" t="e">
        <f>#REF!</f>
        <v>#REF!</v>
      </c>
      <c r="X203" s="32"/>
      <c r="Y203" s="31"/>
      <c r="Z203" s="23" t="s">
        <v>691</v>
      </c>
    </row>
    <row r="204" spans="1:26" ht="15.6" x14ac:dyDescent="0.3">
      <c r="A204" s="23" t="s">
        <v>683</v>
      </c>
      <c r="B204" s="23" t="s">
        <v>684</v>
      </c>
      <c r="C204" s="23" t="s">
        <v>685</v>
      </c>
      <c r="D204" s="23" t="s">
        <v>686</v>
      </c>
      <c r="E204" s="23" t="e">
        <f>#REF!</f>
        <v>#REF!</v>
      </c>
      <c r="F204" s="33" t="s">
        <v>537</v>
      </c>
      <c r="H204" s="30" t="e">
        <f>VLOOKUP(F204,#REF!,5,0)</f>
        <v>#REF!</v>
      </c>
      <c r="I204" s="29" t="e">
        <f>#REF!</f>
        <v>#REF!</v>
      </c>
      <c r="J204" s="23" t="e">
        <f>#REF!</f>
        <v>#REF!</v>
      </c>
      <c r="K204" s="23" t="s">
        <v>724</v>
      </c>
      <c r="M204" s="24" t="e">
        <f t="shared" si="6"/>
        <v>#REF!</v>
      </c>
      <c r="N204" s="23" t="s">
        <v>687</v>
      </c>
      <c r="O204" s="23" t="s">
        <v>688</v>
      </c>
      <c r="R204" s="23" t="s">
        <v>689</v>
      </c>
      <c r="T204" s="28" t="s">
        <v>690</v>
      </c>
      <c r="U204" s="27" t="e">
        <f>#REF!</f>
        <v>#REF!</v>
      </c>
      <c r="X204" s="32"/>
      <c r="Y204" s="31"/>
      <c r="Z204" s="23" t="s">
        <v>691</v>
      </c>
    </row>
    <row r="205" spans="1:26" ht="15.6" x14ac:dyDescent="0.3">
      <c r="A205" s="23" t="s">
        <v>683</v>
      </c>
      <c r="B205" s="23" t="s">
        <v>684</v>
      </c>
      <c r="C205" s="23" t="s">
        <v>685</v>
      </c>
      <c r="D205" s="23" t="s">
        <v>686</v>
      </c>
      <c r="E205" s="23" t="e">
        <f>#REF!</f>
        <v>#REF!</v>
      </c>
      <c r="F205" s="33" t="s">
        <v>538</v>
      </c>
      <c r="H205" s="30" t="e">
        <f>VLOOKUP(F205,#REF!,5,0)</f>
        <v>#REF!</v>
      </c>
      <c r="I205" s="29" t="e">
        <f>#REF!</f>
        <v>#REF!</v>
      </c>
      <c r="J205" s="23" t="e">
        <f>#REF!</f>
        <v>#REF!</v>
      </c>
      <c r="K205" s="23" t="s">
        <v>725</v>
      </c>
      <c r="M205" s="24" t="e">
        <f t="shared" si="6"/>
        <v>#REF!</v>
      </c>
      <c r="N205" s="23" t="s">
        <v>687</v>
      </c>
      <c r="O205" s="23" t="s">
        <v>688</v>
      </c>
      <c r="R205" s="23" t="s">
        <v>689</v>
      </c>
      <c r="T205" s="28" t="s">
        <v>690</v>
      </c>
      <c r="U205" s="27" t="e">
        <f>#REF!</f>
        <v>#REF!</v>
      </c>
      <c r="X205" s="32"/>
      <c r="Y205" s="31"/>
      <c r="Z205" s="23" t="s">
        <v>691</v>
      </c>
    </row>
    <row r="206" spans="1:26" ht="15.6" x14ac:dyDescent="0.3">
      <c r="A206" s="23" t="s">
        <v>683</v>
      </c>
      <c r="B206" s="23" t="s">
        <v>684</v>
      </c>
      <c r="C206" s="23" t="s">
        <v>685</v>
      </c>
      <c r="D206" s="23" t="s">
        <v>686</v>
      </c>
      <c r="E206" s="23" t="e">
        <f>#REF!</f>
        <v>#REF!</v>
      </c>
      <c r="F206" s="33" t="s">
        <v>539</v>
      </c>
      <c r="H206" s="30" t="e">
        <f>VLOOKUP(F206,#REF!,5,0)</f>
        <v>#REF!</v>
      </c>
      <c r="I206" s="29" t="e">
        <f>#REF!</f>
        <v>#REF!</v>
      </c>
      <c r="J206" s="23" t="e">
        <f>#REF!</f>
        <v>#REF!</v>
      </c>
      <c r="K206" s="23" t="s">
        <v>726</v>
      </c>
      <c r="M206" s="24" t="e">
        <f t="shared" si="6"/>
        <v>#REF!</v>
      </c>
      <c r="N206" s="23" t="s">
        <v>687</v>
      </c>
      <c r="O206" s="23" t="s">
        <v>688</v>
      </c>
      <c r="R206" s="23" t="s">
        <v>689</v>
      </c>
      <c r="T206" s="28" t="s">
        <v>690</v>
      </c>
      <c r="U206" s="27" t="e">
        <f>#REF!</f>
        <v>#REF!</v>
      </c>
      <c r="X206" s="32"/>
      <c r="Y206" s="31"/>
      <c r="Z206" s="23" t="s">
        <v>691</v>
      </c>
    </row>
    <row r="207" spans="1:26" ht="15.6" x14ac:dyDescent="0.3">
      <c r="A207" s="23" t="s">
        <v>683</v>
      </c>
      <c r="B207" s="23" t="s">
        <v>684</v>
      </c>
      <c r="C207" s="23" t="s">
        <v>685</v>
      </c>
      <c r="D207" s="23" t="s">
        <v>686</v>
      </c>
      <c r="E207" s="23" t="e">
        <f>#REF!</f>
        <v>#REF!</v>
      </c>
      <c r="F207" s="33" t="s">
        <v>541</v>
      </c>
      <c r="H207" s="30" t="e">
        <f>VLOOKUP(F207,#REF!,5,0)</f>
        <v>#REF!</v>
      </c>
      <c r="I207" s="29" t="e">
        <f>#REF!</f>
        <v>#REF!</v>
      </c>
      <c r="J207" s="23" t="e">
        <f>#REF!</f>
        <v>#REF!</v>
      </c>
      <c r="K207" s="23" t="s">
        <v>727</v>
      </c>
      <c r="M207" s="24" t="e">
        <f t="shared" si="6"/>
        <v>#REF!</v>
      </c>
      <c r="N207" s="23" t="s">
        <v>687</v>
      </c>
      <c r="O207" s="23" t="s">
        <v>688</v>
      </c>
      <c r="R207" s="23" t="s">
        <v>689</v>
      </c>
      <c r="T207" s="28" t="s">
        <v>690</v>
      </c>
      <c r="U207" s="27" t="e">
        <f>#REF!</f>
        <v>#REF!</v>
      </c>
      <c r="X207" s="32"/>
      <c r="Y207" s="31"/>
      <c r="Z207" s="23" t="s">
        <v>691</v>
      </c>
    </row>
    <row r="208" spans="1:26" ht="15.6" x14ac:dyDescent="0.3">
      <c r="A208" s="23" t="s">
        <v>683</v>
      </c>
      <c r="B208" s="23" t="s">
        <v>684</v>
      </c>
      <c r="C208" s="23" t="s">
        <v>685</v>
      </c>
      <c r="D208" s="23" t="s">
        <v>686</v>
      </c>
      <c r="E208" s="23" t="e">
        <f>#REF!</f>
        <v>#REF!</v>
      </c>
      <c r="F208" s="33" t="s">
        <v>542</v>
      </c>
      <c r="H208" s="30" t="e">
        <f>VLOOKUP(F208,#REF!,5,0)</f>
        <v>#REF!</v>
      </c>
      <c r="I208" s="29" t="e">
        <f>#REF!</f>
        <v>#REF!</v>
      </c>
      <c r="J208" s="23" t="e">
        <f>#REF!</f>
        <v>#REF!</v>
      </c>
      <c r="K208" s="23" t="s">
        <v>728</v>
      </c>
      <c r="M208" s="24" t="e">
        <f t="shared" si="6"/>
        <v>#REF!</v>
      </c>
      <c r="N208" s="23" t="s">
        <v>687</v>
      </c>
      <c r="O208" s="23" t="s">
        <v>688</v>
      </c>
      <c r="R208" s="23" t="s">
        <v>689</v>
      </c>
      <c r="T208" s="28" t="s">
        <v>690</v>
      </c>
      <c r="U208" s="27" t="e">
        <f>#REF!</f>
        <v>#REF!</v>
      </c>
      <c r="X208" s="32"/>
      <c r="Y208" s="31"/>
      <c r="Z208" s="23" t="s">
        <v>691</v>
      </c>
    </row>
    <row r="209" spans="1:26" ht="15.6" x14ac:dyDescent="0.3">
      <c r="A209" s="23" t="s">
        <v>683</v>
      </c>
      <c r="B209" s="23" t="s">
        <v>684</v>
      </c>
      <c r="C209" s="23" t="s">
        <v>685</v>
      </c>
      <c r="D209" s="23" t="s">
        <v>686</v>
      </c>
      <c r="E209" s="23" t="e">
        <f>#REF!</f>
        <v>#REF!</v>
      </c>
      <c r="F209" s="33" t="s">
        <v>543</v>
      </c>
      <c r="H209" s="30" t="e">
        <f>VLOOKUP(F209,#REF!,5,0)</f>
        <v>#REF!</v>
      </c>
      <c r="I209" s="29" t="e">
        <f>#REF!</f>
        <v>#REF!</v>
      </c>
      <c r="J209" s="23" t="e">
        <f>#REF!</f>
        <v>#REF!</v>
      </c>
      <c r="K209" s="23" t="s">
        <v>729</v>
      </c>
      <c r="M209" s="24" t="e">
        <f t="shared" si="6"/>
        <v>#REF!</v>
      </c>
      <c r="N209" s="23" t="s">
        <v>687</v>
      </c>
      <c r="O209" s="23" t="s">
        <v>688</v>
      </c>
      <c r="R209" s="23" t="s">
        <v>689</v>
      </c>
      <c r="T209" s="28" t="s">
        <v>690</v>
      </c>
      <c r="U209" s="27" t="e">
        <f>#REF!</f>
        <v>#REF!</v>
      </c>
      <c r="X209" s="32"/>
      <c r="Y209" s="31"/>
      <c r="Z209" s="23" t="s">
        <v>691</v>
      </c>
    </row>
    <row r="210" spans="1:26" ht="15.6" x14ac:dyDescent="0.3">
      <c r="A210" s="23" t="s">
        <v>683</v>
      </c>
      <c r="B210" s="23" t="s">
        <v>684</v>
      </c>
      <c r="C210" s="23" t="s">
        <v>685</v>
      </c>
      <c r="D210" s="23" t="s">
        <v>686</v>
      </c>
      <c r="E210" s="23" t="e">
        <f>#REF!</f>
        <v>#REF!</v>
      </c>
      <c r="F210" s="33" t="s">
        <v>544</v>
      </c>
      <c r="H210" s="30" t="e">
        <f>VLOOKUP(F210,#REF!,5,0)</f>
        <v>#REF!</v>
      </c>
      <c r="I210" s="29" t="e">
        <f>#REF!</f>
        <v>#REF!</v>
      </c>
      <c r="J210" s="23" t="e">
        <f>#REF!</f>
        <v>#REF!</v>
      </c>
      <c r="K210" s="23" t="s">
        <v>730</v>
      </c>
      <c r="M210" s="24" t="e">
        <f t="shared" si="6"/>
        <v>#REF!</v>
      </c>
      <c r="N210" s="23" t="s">
        <v>687</v>
      </c>
      <c r="O210" s="23" t="s">
        <v>688</v>
      </c>
      <c r="R210" s="23" t="s">
        <v>689</v>
      </c>
      <c r="T210" s="28" t="s">
        <v>690</v>
      </c>
      <c r="U210" s="27" t="e">
        <f>#REF!</f>
        <v>#REF!</v>
      </c>
      <c r="X210" s="32"/>
      <c r="Y210" s="31"/>
      <c r="Z210" s="23" t="s">
        <v>691</v>
      </c>
    </row>
    <row r="211" spans="1:26" ht="15.6" x14ac:dyDescent="0.3">
      <c r="A211" s="23" t="s">
        <v>683</v>
      </c>
      <c r="B211" s="23" t="s">
        <v>684</v>
      </c>
      <c r="C211" s="23" t="s">
        <v>685</v>
      </c>
      <c r="D211" s="23" t="s">
        <v>686</v>
      </c>
      <c r="E211" s="23" t="e">
        <f>#REF!</f>
        <v>#REF!</v>
      </c>
      <c r="F211" s="33" t="s">
        <v>545</v>
      </c>
      <c r="H211" s="30" t="e">
        <f>VLOOKUP(F211,#REF!,5,0)</f>
        <v>#REF!</v>
      </c>
      <c r="I211" s="29" t="e">
        <f>#REF!</f>
        <v>#REF!</v>
      </c>
      <c r="J211" s="23" t="e">
        <f>#REF!</f>
        <v>#REF!</v>
      </c>
      <c r="K211" s="23" t="s">
        <v>731</v>
      </c>
      <c r="M211" s="24" t="e">
        <f t="shared" si="6"/>
        <v>#REF!</v>
      </c>
      <c r="N211" s="23" t="s">
        <v>687</v>
      </c>
      <c r="O211" s="23" t="s">
        <v>688</v>
      </c>
      <c r="R211" s="23" t="s">
        <v>689</v>
      </c>
      <c r="T211" s="28" t="s">
        <v>690</v>
      </c>
      <c r="U211" s="27" t="e">
        <f>#REF!</f>
        <v>#REF!</v>
      </c>
      <c r="X211" s="32"/>
      <c r="Y211" s="31"/>
      <c r="Z211" s="23" t="s">
        <v>691</v>
      </c>
    </row>
    <row r="212" spans="1:26" ht="15.6" x14ac:dyDescent="0.3">
      <c r="A212" s="23" t="s">
        <v>683</v>
      </c>
      <c r="B212" s="23" t="s">
        <v>684</v>
      </c>
      <c r="C212" s="23" t="s">
        <v>685</v>
      </c>
      <c r="D212" s="23" t="s">
        <v>686</v>
      </c>
      <c r="E212" s="23" t="e">
        <f>#REF!</f>
        <v>#REF!</v>
      </c>
      <c r="F212" s="33" t="s">
        <v>546</v>
      </c>
      <c r="H212" s="30" t="e">
        <f>VLOOKUP(F212,#REF!,5,0)</f>
        <v>#REF!</v>
      </c>
      <c r="I212" s="29" t="e">
        <f>#REF!</f>
        <v>#REF!</v>
      </c>
      <c r="J212" s="23" t="e">
        <f>#REF!</f>
        <v>#REF!</v>
      </c>
      <c r="K212" s="23" t="s">
        <v>732</v>
      </c>
      <c r="M212" s="24" t="e">
        <f t="shared" si="6"/>
        <v>#REF!</v>
      </c>
      <c r="N212" s="23" t="s">
        <v>687</v>
      </c>
      <c r="O212" s="23" t="s">
        <v>688</v>
      </c>
      <c r="R212" s="23" t="s">
        <v>689</v>
      </c>
      <c r="T212" s="28" t="s">
        <v>690</v>
      </c>
      <c r="U212" s="27" t="e">
        <f>#REF!</f>
        <v>#REF!</v>
      </c>
      <c r="X212" s="32"/>
      <c r="Y212" s="31"/>
      <c r="Z212" s="23" t="s">
        <v>691</v>
      </c>
    </row>
    <row r="213" spans="1:26" ht="15.6" x14ac:dyDescent="0.3">
      <c r="A213" s="23" t="s">
        <v>683</v>
      </c>
      <c r="B213" s="23" t="s">
        <v>684</v>
      </c>
      <c r="C213" s="23" t="s">
        <v>685</v>
      </c>
      <c r="D213" s="23" t="s">
        <v>686</v>
      </c>
      <c r="E213" s="23" t="str">
        <f>Semperit!$A$7</f>
        <v>72xxxxx</v>
      </c>
      <c r="F213" s="33" t="s">
        <v>548</v>
      </c>
      <c r="H213" s="30">
        <f>VLOOKUP(F213,Semperit!F10:J58,5,0)</f>
        <v>0</v>
      </c>
      <c r="I213" s="29" t="str">
        <f>Semperit!$E$7</f>
        <v>xx.2.2025</v>
      </c>
      <c r="J213" s="23" t="str">
        <f>Semperit!$D$7</f>
        <v>Referansetekst eller nummer / uke</v>
      </c>
      <c r="K213" s="23" t="s">
        <v>733</v>
      </c>
      <c r="M213" s="24" t="str">
        <f>E213</f>
        <v>72xxxxx</v>
      </c>
      <c r="N213" s="23" t="s">
        <v>687</v>
      </c>
      <c r="O213" s="23" t="s">
        <v>688</v>
      </c>
      <c r="R213" s="23" t="s">
        <v>689</v>
      </c>
      <c r="T213" s="28" t="s">
        <v>690</v>
      </c>
      <c r="U213" s="27" t="str">
        <f>Semperit!$B$7</f>
        <v>24.05.2025</v>
      </c>
      <c r="X213" s="32"/>
      <c r="Y213" s="31"/>
      <c r="Z213" s="23" t="s">
        <v>691</v>
      </c>
    </row>
    <row r="214" spans="1:26" ht="15.6" x14ac:dyDescent="0.3">
      <c r="A214" s="23" t="s">
        <v>683</v>
      </c>
      <c r="B214" s="23" t="s">
        <v>684</v>
      </c>
      <c r="C214" s="23" t="s">
        <v>685</v>
      </c>
      <c r="D214" s="23" t="s">
        <v>686</v>
      </c>
      <c r="E214" s="23" t="str">
        <f>Semperit!$A$7</f>
        <v>72xxxxx</v>
      </c>
      <c r="F214" s="33" t="s">
        <v>550</v>
      </c>
      <c r="H214" s="30">
        <f>VLOOKUP(F214,Semperit!F11:J59,5,0)</f>
        <v>0</v>
      </c>
      <c r="I214" s="29" t="str">
        <f>Semperit!$E$7</f>
        <v>xx.2.2025</v>
      </c>
      <c r="J214" s="23" t="str">
        <f>Semperit!$D$7</f>
        <v>Referansetekst eller nummer / uke</v>
      </c>
      <c r="K214" s="23" t="s">
        <v>734</v>
      </c>
      <c r="M214" s="24" t="str">
        <f t="shared" ref="M214:M261" si="7">E214</f>
        <v>72xxxxx</v>
      </c>
      <c r="N214" s="23" t="s">
        <v>687</v>
      </c>
      <c r="O214" s="23" t="s">
        <v>688</v>
      </c>
      <c r="R214" s="23" t="s">
        <v>689</v>
      </c>
      <c r="T214" s="28" t="s">
        <v>690</v>
      </c>
      <c r="U214" s="27" t="str">
        <f>Semperit!$B$7</f>
        <v>24.05.2025</v>
      </c>
      <c r="X214" s="32"/>
      <c r="Y214" s="31"/>
      <c r="Z214" s="23" t="s">
        <v>691</v>
      </c>
    </row>
    <row r="215" spans="1:26" ht="15.6" x14ac:dyDescent="0.3">
      <c r="A215" s="23" t="s">
        <v>683</v>
      </c>
      <c r="B215" s="23" t="s">
        <v>684</v>
      </c>
      <c r="C215" s="23" t="s">
        <v>685</v>
      </c>
      <c r="D215" s="23" t="s">
        <v>686</v>
      </c>
      <c r="E215" s="23" t="str">
        <f>Semperit!$A$7</f>
        <v>72xxxxx</v>
      </c>
      <c r="F215" s="33" t="s">
        <v>552</v>
      </c>
      <c r="H215" s="30">
        <f>VLOOKUP(F215,Semperit!F12:J60,5,0)</f>
        <v>0</v>
      </c>
      <c r="I215" s="29" t="str">
        <f>Semperit!$E$7</f>
        <v>xx.2.2025</v>
      </c>
      <c r="J215" s="23" t="str">
        <f>Semperit!$D$7</f>
        <v>Referansetekst eller nummer / uke</v>
      </c>
      <c r="K215" s="23" t="s">
        <v>735</v>
      </c>
      <c r="M215" s="24" t="str">
        <f t="shared" si="7"/>
        <v>72xxxxx</v>
      </c>
      <c r="N215" s="23" t="s">
        <v>687</v>
      </c>
      <c r="O215" s="23" t="s">
        <v>688</v>
      </c>
      <c r="R215" s="23" t="s">
        <v>689</v>
      </c>
      <c r="T215" s="28" t="s">
        <v>690</v>
      </c>
      <c r="U215" s="27" t="str">
        <f>Semperit!$B$7</f>
        <v>24.05.2025</v>
      </c>
      <c r="X215" s="32"/>
      <c r="Y215" s="31"/>
      <c r="Z215" s="23" t="s">
        <v>691</v>
      </c>
    </row>
    <row r="216" spans="1:26" ht="15.6" x14ac:dyDescent="0.3">
      <c r="A216" s="23" t="s">
        <v>683</v>
      </c>
      <c r="B216" s="23" t="s">
        <v>684</v>
      </c>
      <c r="C216" s="23" t="s">
        <v>685</v>
      </c>
      <c r="D216" s="23" t="s">
        <v>686</v>
      </c>
      <c r="E216" s="23" t="str">
        <f>Semperit!$A$7</f>
        <v>72xxxxx</v>
      </c>
      <c r="F216" s="33" t="s">
        <v>554</v>
      </c>
      <c r="H216" s="30">
        <f>VLOOKUP(F216,Semperit!F13:J61,5,0)</f>
        <v>0</v>
      </c>
      <c r="I216" s="29" t="str">
        <f>Semperit!$E$7</f>
        <v>xx.2.2025</v>
      </c>
      <c r="J216" s="23" t="str">
        <f>Semperit!$D$7</f>
        <v>Referansetekst eller nummer / uke</v>
      </c>
      <c r="K216" s="23" t="s">
        <v>736</v>
      </c>
      <c r="M216" s="24" t="str">
        <f t="shared" si="7"/>
        <v>72xxxxx</v>
      </c>
      <c r="N216" s="23" t="s">
        <v>687</v>
      </c>
      <c r="O216" s="23" t="s">
        <v>688</v>
      </c>
      <c r="R216" s="23" t="s">
        <v>689</v>
      </c>
      <c r="T216" s="28" t="s">
        <v>690</v>
      </c>
      <c r="U216" s="27" t="str">
        <f>Semperit!$B$7</f>
        <v>24.05.2025</v>
      </c>
      <c r="X216" s="32"/>
      <c r="Y216" s="31"/>
      <c r="Z216" s="23" t="s">
        <v>691</v>
      </c>
    </row>
    <row r="217" spans="1:26" ht="15.6" x14ac:dyDescent="0.3">
      <c r="A217" s="23" t="s">
        <v>683</v>
      </c>
      <c r="B217" s="23" t="s">
        <v>684</v>
      </c>
      <c r="C217" s="23" t="s">
        <v>685</v>
      </c>
      <c r="D217" s="23" t="s">
        <v>686</v>
      </c>
      <c r="E217" s="23" t="str">
        <f>Semperit!$A$7</f>
        <v>72xxxxx</v>
      </c>
      <c r="F217" s="33" t="s">
        <v>556</v>
      </c>
      <c r="H217" s="30">
        <f>VLOOKUP(F217,Semperit!F14:J62,5,0)</f>
        <v>0</v>
      </c>
      <c r="I217" s="29" t="str">
        <f>Semperit!$E$7</f>
        <v>xx.2.2025</v>
      </c>
      <c r="J217" s="23" t="str">
        <f>Semperit!$D$7</f>
        <v>Referansetekst eller nummer / uke</v>
      </c>
      <c r="K217" s="23" t="s">
        <v>737</v>
      </c>
      <c r="M217" s="24" t="str">
        <f t="shared" si="7"/>
        <v>72xxxxx</v>
      </c>
      <c r="N217" s="23" t="s">
        <v>687</v>
      </c>
      <c r="O217" s="23" t="s">
        <v>688</v>
      </c>
      <c r="R217" s="23" t="s">
        <v>689</v>
      </c>
      <c r="T217" s="28" t="s">
        <v>690</v>
      </c>
      <c r="U217" s="27" t="str">
        <f>Semperit!$B$7</f>
        <v>24.05.2025</v>
      </c>
      <c r="X217" s="32"/>
      <c r="Y217" s="31"/>
      <c r="Z217" s="23" t="s">
        <v>691</v>
      </c>
    </row>
    <row r="218" spans="1:26" ht="15.6" x14ac:dyDescent="0.3">
      <c r="A218" s="23" t="s">
        <v>683</v>
      </c>
      <c r="B218" s="23" t="s">
        <v>684</v>
      </c>
      <c r="C218" s="23" t="s">
        <v>685</v>
      </c>
      <c r="D218" s="23" t="s">
        <v>686</v>
      </c>
      <c r="E218" s="23" t="str">
        <f>Semperit!$A$7</f>
        <v>72xxxxx</v>
      </c>
      <c r="F218" s="33" t="s">
        <v>558</v>
      </c>
      <c r="H218" s="30">
        <f>VLOOKUP(F218,Semperit!F15:J63,5,0)</f>
        <v>0</v>
      </c>
      <c r="I218" s="29" t="str">
        <f>Semperit!$E$7</f>
        <v>xx.2.2025</v>
      </c>
      <c r="J218" s="23" t="str">
        <f>Semperit!$D$7</f>
        <v>Referansetekst eller nummer / uke</v>
      </c>
      <c r="K218" s="23" t="s">
        <v>738</v>
      </c>
      <c r="M218" s="24" t="str">
        <f t="shared" si="7"/>
        <v>72xxxxx</v>
      </c>
      <c r="N218" s="23" t="s">
        <v>687</v>
      </c>
      <c r="O218" s="23" t="s">
        <v>688</v>
      </c>
      <c r="R218" s="23" t="s">
        <v>689</v>
      </c>
      <c r="T218" s="28" t="s">
        <v>690</v>
      </c>
      <c r="U218" s="27" t="str">
        <f>Semperit!$B$7</f>
        <v>24.05.2025</v>
      </c>
      <c r="X218" s="32"/>
      <c r="Y218" s="31"/>
      <c r="Z218" s="23" t="s">
        <v>691</v>
      </c>
    </row>
    <row r="219" spans="1:26" ht="15.6" x14ac:dyDescent="0.3">
      <c r="A219" s="23" t="s">
        <v>683</v>
      </c>
      <c r="B219" s="23" t="s">
        <v>684</v>
      </c>
      <c r="C219" s="23" t="s">
        <v>685</v>
      </c>
      <c r="D219" s="23" t="s">
        <v>686</v>
      </c>
      <c r="E219" s="23" t="str">
        <f>Semperit!$A$7</f>
        <v>72xxxxx</v>
      </c>
      <c r="F219" s="33" t="s">
        <v>560</v>
      </c>
      <c r="H219" s="30">
        <f>VLOOKUP(F219,Semperit!F16:J64,5,0)</f>
        <v>0</v>
      </c>
      <c r="I219" s="29" t="str">
        <f>Semperit!$E$7</f>
        <v>xx.2.2025</v>
      </c>
      <c r="J219" s="23" t="str">
        <f>Semperit!$D$7</f>
        <v>Referansetekst eller nummer / uke</v>
      </c>
      <c r="K219" s="23" t="s">
        <v>739</v>
      </c>
      <c r="M219" s="24" t="str">
        <f t="shared" si="7"/>
        <v>72xxxxx</v>
      </c>
      <c r="N219" s="23" t="s">
        <v>687</v>
      </c>
      <c r="O219" s="23" t="s">
        <v>688</v>
      </c>
      <c r="R219" s="23" t="s">
        <v>689</v>
      </c>
      <c r="T219" s="28" t="s">
        <v>690</v>
      </c>
      <c r="U219" s="27" t="str">
        <f>Semperit!$B$7</f>
        <v>24.05.2025</v>
      </c>
      <c r="X219" s="32"/>
      <c r="Y219" s="31"/>
      <c r="Z219" s="23" t="s">
        <v>691</v>
      </c>
    </row>
    <row r="220" spans="1:26" ht="15.6" x14ac:dyDescent="0.3">
      <c r="A220" s="23" t="s">
        <v>683</v>
      </c>
      <c r="B220" s="23" t="s">
        <v>684</v>
      </c>
      <c r="C220" s="23" t="s">
        <v>685</v>
      </c>
      <c r="D220" s="23" t="s">
        <v>686</v>
      </c>
      <c r="E220" s="23" t="str">
        <f>Semperit!$A$7</f>
        <v>72xxxxx</v>
      </c>
      <c r="F220" s="33" t="s">
        <v>562</v>
      </c>
      <c r="H220" s="30">
        <f>VLOOKUP(F220,Semperit!F17:J65,5,0)</f>
        <v>0</v>
      </c>
      <c r="I220" s="29" t="str">
        <f>Semperit!$E$7</f>
        <v>xx.2.2025</v>
      </c>
      <c r="J220" s="23" t="str">
        <f>Semperit!$D$7</f>
        <v>Referansetekst eller nummer / uke</v>
      </c>
      <c r="K220" s="23" t="s">
        <v>740</v>
      </c>
      <c r="M220" s="24" t="str">
        <f t="shared" si="7"/>
        <v>72xxxxx</v>
      </c>
      <c r="N220" s="23" t="s">
        <v>687</v>
      </c>
      <c r="O220" s="23" t="s">
        <v>688</v>
      </c>
      <c r="R220" s="23" t="s">
        <v>689</v>
      </c>
      <c r="T220" s="28" t="s">
        <v>690</v>
      </c>
      <c r="U220" s="27" t="str">
        <f>Semperit!$B$7</f>
        <v>24.05.2025</v>
      </c>
      <c r="X220" s="32"/>
      <c r="Y220" s="31"/>
      <c r="Z220" s="23" t="s">
        <v>691</v>
      </c>
    </row>
    <row r="221" spans="1:26" ht="15.6" x14ac:dyDescent="0.3">
      <c r="A221" s="23" t="s">
        <v>683</v>
      </c>
      <c r="B221" s="23" t="s">
        <v>684</v>
      </c>
      <c r="C221" s="23" t="s">
        <v>685</v>
      </c>
      <c r="D221" s="23" t="s">
        <v>686</v>
      </c>
      <c r="E221" s="23" t="str">
        <f>Semperit!$A$7</f>
        <v>72xxxxx</v>
      </c>
      <c r="F221" s="33" t="s">
        <v>566</v>
      </c>
      <c r="H221" s="30">
        <f>VLOOKUP(F221,Semperit!F18:J66,5,0)</f>
        <v>0</v>
      </c>
      <c r="I221" s="29" t="str">
        <f>Semperit!$E$7</f>
        <v>xx.2.2025</v>
      </c>
      <c r="J221" s="23" t="str">
        <f>Semperit!$D$7</f>
        <v>Referansetekst eller nummer / uke</v>
      </c>
      <c r="K221" s="23" t="s">
        <v>741</v>
      </c>
      <c r="M221" s="24" t="str">
        <f t="shared" si="7"/>
        <v>72xxxxx</v>
      </c>
      <c r="N221" s="23" t="s">
        <v>687</v>
      </c>
      <c r="O221" s="23" t="s">
        <v>688</v>
      </c>
      <c r="R221" s="23" t="s">
        <v>689</v>
      </c>
      <c r="T221" s="28" t="s">
        <v>690</v>
      </c>
      <c r="U221" s="27" t="str">
        <f>Semperit!$B$7</f>
        <v>24.05.2025</v>
      </c>
      <c r="X221" s="32"/>
      <c r="Y221" s="31"/>
      <c r="Z221" s="23" t="s">
        <v>691</v>
      </c>
    </row>
    <row r="222" spans="1:26" ht="15.6" x14ac:dyDescent="0.3">
      <c r="A222" s="23" t="s">
        <v>683</v>
      </c>
      <c r="B222" s="23" t="s">
        <v>684</v>
      </c>
      <c r="C222" s="23" t="s">
        <v>685</v>
      </c>
      <c r="D222" s="23" t="s">
        <v>686</v>
      </c>
      <c r="E222" s="23" t="str">
        <f>Semperit!$A$7</f>
        <v>72xxxxx</v>
      </c>
      <c r="F222" s="33" t="s">
        <v>568</v>
      </c>
      <c r="H222" s="30">
        <f>VLOOKUP(F222,Semperit!F19:J67,5,0)</f>
        <v>0</v>
      </c>
      <c r="I222" s="29" t="str">
        <f>Semperit!$E$7</f>
        <v>xx.2.2025</v>
      </c>
      <c r="J222" s="23" t="str">
        <f>Semperit!$D$7</f>
        <v>Referansetekst eller nummer / uke</v>
      </c>
      <c r="K222" s="23" t="s">
        <v>742</v>
      </c>
      <c r="M222" s="24" t="str">
        <f t="shared" si="7"/>
        <v>72xxxxx</v>
      </c>
      <c r="N222" s="23" t="s">
        <v>687</v>
      </c>
      <c r="O222" s="23" t="s">
        <v>688</v>
      </c>
      <c r="R222" s="23" t="s">
        <v>689</v>
      </c>
      <c r="T222" s="28" t="s">
        <v>690</v>
      </c>
      <c r="U222" s="27" t="str">
        <f>Semperit!$B$7</f>
        <v>24.05.2025</v>
      </c>
      <c r="X222" s="32"/>
      <c r="Y222" s="31"/>
      <c r="Z222" s="23" t="s">
        <v>691</v>
      </c>
    </row>
    <row r="223" spans="1:26" ht="15.6" x14ac:dyDescent="0.3">
      <c r="A223" s="23" t="s">
        <v>683</v>
      </c>
      <c r="B223" s="23" t="s">
        <v>684</v>
      </c>
      <c r="C223" s="23" t="s">
        <v>685</v>
      </c>
      <c r="D223" s="23" t="s">
        <v>686</v>
      </c>
      <c r="E223" s="23" t="str">
        <f>Semperit!$A$7</f>
        <v>72xxxxx</v>
      </c>
      <c r="F223" s="33" t="s">
        <v>570</v>
      </c>
      <c r="H223" s="30">
        <f>VLOOKUP(F223,Semperit!F20:J68,5,0)</f>
        <v>0</v>
      </c>
      <c r="I223" s="29" t="str">
        <f>Semperit!$E$7</f>
        <v>xx.2.2025</v>
      </c>
      <c r="J223" s="23" t="str">
        <f>Semperit!$D$7</f>
        <v>Referansetekst eller nummer / uke</v>
      </c>
      <c r="K223" s="23" t="s">
        <v>743</v>
      </c>
      <c r="M223" s="24" t="str">
        <f t="shared" si="7"/>
        <v>72xxxxx</v>
      </c>
      <c r="N223" s="23" t="s">
        <v>687</v>
      </c>
      <c r="O223" s="23" t="s">
        <v>688</v>
      </c>
      <c r="R223" s="23" t="s">
        <v>689</v>
      </c>
      <c r="T223" s="28" t="s">
        <v>690</v>
      </c>
      <c r="U223" s="27" t="str">
        <f>Semperit!$B$7</f>
        <v>24.05.2025</v>
      </c>
      <c r="X223" s="32"/>
      <c r="Y223" s="31"/>
      <c r="Z223" s="23" t="s">
        <v>691</v>
      </c>
    </row>
    <row r="224" spans="1:26" ht="15.6" x14ac:dyDescent="0.3">
      <c r="A224" s="23" t="s">
        <v>683</v>
      </c>
      <c r="B224" s="23" t="s">
        <v>684</v>
      </c>
      <c r="C224" s="23" t="s">
        <v>685</v>
      </c>
      <c r="D224" s="23" t="s">
        <v>686</v>
      </c>
      <c r="E224" s="23" t="str">
        <f>Semperit!$A$7</f>
        <v>72xxxxx</v>
      </c>
      <c r="F224" s="33" t="s">
        <v>572</v>
      </c>
      <c r="H224" s="30">
        <f>VLOOKUP(F224,Semperit!F21:J69,5,0)</f>
        <v>0</v>
      </c>
      <c r="I224" s="29" t="str">
        <f>Semperit!$E$7</f>
        <v>xx.2.2025</v>
      </c>
      <c r="J224" s="23" t="str">
        <f>Semperit!$D$7</f>
        <v>Referansetekst eller nummer / uke</v>
      </c>
      <c r="K224" s="23" t="s">
        <v>744</v>
      </c>
      <c r="M224" s="24" t="str">
        <f t="shared" si="7"/>
        <v>72xxxxx</v>
      </c>
      <c r="N224" s="23" t="s">
        <v>687</v>
      </c>
      <c r="O224" s="23" t="s">
        <v>688</v>
      </c>
      <c r="R224" s="23" t="s">
        <v>689</v>
      </c>
      <c r="T224" s="28" t="s">
        <v>690</v>
      </c>
      <c r="U224" s="27" t="str">
        <f>Semperit!$B$7</f>
        <v>24.05.2025</v>
      </c>
      <c r="X224" s="32"/>
      <c r="Y224" s="31"/>
      <c r="Z224" s="23" t="s">
        <v>691</v>
      </c>
    </row>
    <row r="225" spans="1:26" ht="15.6" x14ac:dyDescent="0.3">
      <c r="A225" s="23" t="s">
        <v>683</v>
      </c>
      <c r="B225" s="23" t="s">
        <v>684</v>
      </c>
      <c r="C225" s="23" t="s">
        <v>685</v>
      </c>
      <c r="D225" s="23" t="s">
        <v>686</v>
      </c>
      <c r="E225" s="23" t="str">
        <f>Semperit!$A$7</f>
        <v>72xxxxx</v>
      </c>
      <c r="F225" s="33" t="s">
        <v>574</v>
      </c>
      <c r="H225" s="30">
        <f>VLOOKUP(F225,Semperit!F22:J70,5,0)</f>
        <v>0</v>
      </c>
      <c r="I225" s="29" t="str">
        <f>Semperit!$E$7</f>
        <v>xx.2.2025</v>
      </c>
      <c r="J225" s="23" t="str">
        <f>Semperit!$D$7</f>
        <v>Referansetekst eller nummer / uke</v>
      </c>
      <c r="K225" s="23" t="s">
        <v>745</v>
      </c>
      <c r="M225" s="24" t="str">
        <f t="shared" si="7"/>
        <v>72xxxxx</v>
      </c>
      <c r="N225" s="23" t="s">
        <v>687</v>
      </c>
      <c r="O225" s="23" t="s">
        <v>688</v>
      </c>
      <c r="R225" s="23" t="s">
        <v>689</v>
      </c>
      <c r="T225" s="28" t="s">
        <v>690</v>
      </c>
      <c r="U225" s="27" t="str">
        <f>Semperit!$B$7</f>
        <v>24.05.2025</v>
      </c>
      <c r="X225" s="32"/>
      <c r="Y225" s="31"/>
      <c r="Z225" s="23" t="s">
        <v>691</v>
      </c>
    </row>
    <row r="226" spans="1:26" ht="15.6" x14ac:dyDescent="0.3">
      <c r="A226" s="23" t="s">
        <v>683</v>
      </c>
      <c r="B226" s="23" t="s">
        <v>684</v>
      </c>
      <c r="C226" s="23" t="s">
        <v>685</v>
      </c>
      <c r="D226" s="23" t="s">
        <v>686</v>
      </c>
      <c r="E226" s="23" t="str">
        <f>Semperit!$A$7</f>
        <v>72xxxxx</v>
      </c>
      <c r="F226" s="33" t="s">
        <v>576</v>
      </c>
      <c r="H226" s="30">
        <f>VLOOKUP(F226,Semperit!F23:J71,5,0)</f>
        <v>0</v>
      </c>
      <c r="I226" s="29" t="str">
        <f>Semperit!$E$7</f>
        <v>xx.2.2025</v>
      </c>
      <c r="J226" s="23" t="str">
        <f>Semperit!$D$7</f>
        <v>Referansetekst eller nummer / uke</v>
      </c>
      <c r="K226" s="23" t="s">
        <v>746</v>
      </c>
      <c r="M226" s="24" t="str">
        <f t="shared" si="7"/>
        <v>72xxxxx</v>
      </c>
      <c r="N226" s="23" t="s">
        <v>687</v>
      </c>
      <c r="O226" s="23" t="s">
        <v>688</v>
      </c>
      <c r="R226" s="23" t="s">
        <v>689</v>
      </c>
      <c r="T226" s="28" t="s">
        <v>690</v>
      </c>
      <c r="U226" s="27" t="str">
        <f>Semperit!$B$7</f>
        <v>24.05.2025</v>
      </c>
      <c r="X226" s="32"/>
      <c r="Y226" s="31"/>
      <c r="Z226" s="23" t="s">
        <v>691</v>
      </c>
    </row>
    <row r="227" spans="1:26" ht="15.6" x14ac:dyDescent="0.3">
      <c r="A227" s="23" t="s">
        <v>683</v>
      </c>
      <c r="B227" s="23" t="s">
        <v>684</v>
      </c>
      <c r="C227" s="23" t="s">
        <v>685</v>
      </c>
      <c r="D227" s="23" t="s">
        <v>686</v>
      </c>
      <c r="E227" s="23" t="str">
        <f>Semperit!$A$7</f>
        <v>72xxxxx</v>
      </c>
      <c r="F227" s="33" t="s">
        <v>578</v>
      </c>
      <c r="H227" s="30">
        <f>VLOOKUP(F227,Semperit!F24:J72,5,0)</f>
        <v>0</v>
      </c>
      <c r="I227" s="29" t="str">
        <f>Semperit!$E$7</f>
        <v>xx.2.2025</v>
      </c>
      <c r="J227" s="23" t="str">
        <f>Semperit!$D$7</f>
        <v>Referansetekst eller nummer / uke</v>
      </c>
      <c r="K227" s="23" t="s">
        <v>747</v>
      </c>
      <c r="M227" s="24" t="str">
        <f t="shared" si="7"/>
        <v>72xxxxx</v>
      </c>
      <c r="N227" s="23" t="s">
        <v>687</v>
      </c>
      <c r="O227" s="23" t="s">
        <v>688</v>
      </c>
      <c r="R227" s="23" t="s">
        <v>689</v>
      </c>
      <c r="T227" s="28" t="s">
        <v>690</v>
      </c>
      <c r="U227" s="27" t="str">
        <f>Semperit!$B$7</f>
        <v>24.05.2025</v>
      </c>
      <c r="X227" s="32"/>
      <c r="Y227" s="31"/>
      <c r="Z227" s="23" t="s">
        <v>691</v>
      </c>
    </row>
    <row r="228" spans="1:26" ht="15.6" x14ac:dyDescent="0.3">
      <c r="A228" s="23" t="s">
        <v>683</v>
      </c>
      <c r="B228" s="23" t="s">
        <v>684</v>
      </c>
      <c r="C228" s="23" t="s">
        <v>685</v>
      </c>
      <c r="D228" s="23" t="s">
        <v>686</v>
      </c>
      <c r="E228" s="23" t="str">
        <f>Semperit!$A$7</f>
        <v>72xxxxx</v>
      </c>
      <c r="F228" s="33" t="s">
        <v>580</v>
      </c>
      <c r="H228" s="30">
        <f>VLOOKUP(F228,Semperit!F25:J73,5,0)</f>
        <v>0</v>
      </c>
      <c r="I228" s="29" t="str">
        <f>Semperit!$E$7</f>
        <v>xx.2.2025</v>
      </c>
      <c r="J228" s="23" t="str">
        <f>Semperit!$D$7</f>
        <v>Referansetekst eller nummer / uke</v>
      </c>
      <c r="K228" s="23" t="s">
        <v>748</v>
      </c>
      <c r="M228" s="24" t="str">
        <f t="shared" si="7"/>
        <v>72xxxxx</v>
      </c>
      <c r="N228" s="23" t="s">
        <v>687</v>
      </c>
      <c r="O228" s="23" t="s">
        <v>688</v>
      </c>
      <c r="R228" s="23" t="s">
        <v>689</v>
      </c>
      <c r="T228" s="28" t="s">
        <v>690</v>
      </c>
      <c r="U228" s="27" t="str">
        <f>Semperit!$B$7</f>
        <v>24.05.2025</v>
      </c>
      <c r="X228" s="32"/>
      <c r="Y228" s="31"/>
      <c r="Z228" s="23" t="s">
        <v>691</v>
      </c>
    </row>
    <row r="229" spans="1:26" ht="15.6" x14ac:dyDescent="0.3">
      <c r="A229" s="23" t="s">
        <v>683</v>
      </c>
      <c r="B229" s="23" t="s">
        <v>684</v>
      </c>
      <c r="C229" s="23" t="s">
        <v>685</v>
      </c>
      <c r="D229" s="23" t="s">
        <v>686</v>
      </c>
      <c r="E229" s="23" t="str">
        <f>Semperit!$A$7</f>
        <v>72xxxxx</v>
      </c>
      <c r="F229" s="33" t="s">
        <v>582</v>
      </c>
      <c r="H229" s="30">
        <f>VLOOKUP(F229,Semperit!F26:J74,5,0)</f>
        <v>0</v>
      </c>
      <c r="I229" s="29" t="str">
        <f>Semperit!$E$7</f>
        <v>xx.2.2025</v>
      </c>
      <c r="J229" s="23" t="str">
        <f>Semperit!$D$7</f>
        <v>Referansetekst eller nummer / uke</v>
      </c>
      <c r="K229" s="23" t="s">
        <v>749</v>
      </c>
      <c r="M229" s="24" t="str">
        <f t="shared" si="7"/>
        <v>72xxxxx</v>
      </c>
      <c r="N229" s="23" t="s">
        <v>687</v>
      </c>
      <c r="O229" s="23" t="s">
        <v>688</v>
      </c>
      <c r="R229" s="23" t="s">
        <v>689</v>
      </c>
      <c r="T229" s="28" t="s">
        <v>690</v>
      </c>
      <c r="U229" s="27" t="str">
        <f>Semperit!$B$7</f>
        <v>24.05.2025</v>
      </c>
      <c r="X229" s="32"/>
      <c r="Y229" s="31"/>
      <c r="Z229" s="23" t="s">
        <v>691</v>
      </c>
    </row>
    <row r="230" spans="1:26" ht="15.6" x14ac:dyDescent="0.3">
      <c r="A230" s="23" t="s">
        <v>683</v>
      </c>
      <c r="B230" s="23" t="s">
        <v>684</v>
      </c>
      <c r="C230" s="23" t="s">
        <v>685</v>
      </c>
      <c r="D230" s="23" t="s">
        <v>686</v>
      </c>
      <c r="E230" s="23" t="str">
        <f>Semperit!$A$7</f>
        <v>72xxxxx</v>
      </c>
      <c r="F230" s="33" t="s">
        <v>584</v>
      </c>
      <c r="H230" s="30">
        <f>VLOOKUP(F230,Semperit!F27:J75,5,0)</f>
        <v>0</v>
      </c>
      <c r="I230" s="29" t="str">
        <f>Semperit!$E$7</f>
        <v>xx.2.2025</v>
      </c>
      <c r="J230" s="23" t="str">
        <f>Semperit!$D$7</f>
        <v>Referansetekst eller nummer / uke</v>
      </c>
      <c r="K230" s="23" t="s">
        <v>750</v>
      </c>
      <c r="M230" s="24" t="str">
        <f t="shared" si="7"/>
        <v>72xxxxx</v>
      </c>
      <c r="N230" s="23" t="s">
        <v>687</v>
      </c>
      <c r="O230" s="23" t="s">
        <v>688</v>
      </c>
      <c r="R230" s="23" t="s">
        <v>689</v>
      </c>
      <c r="T230" s="28" t="s">
        <v>690</v>
      </c>
      <c r="U230" s="27" t="str">
        <f>Semperit!$B$7</f>
        <v>24.05.2025</v>
      </c>
      <c r="X230" s="32"/>
      <c r="Y230" s="31"/>
      <c r="Z230" s="23" t="s">
        <v>691</v>
      </c>
    </row>
    <row r="231" spans="1:26" ht="15.6" x14ac:dyDescent="0.3">
      <c r="A231" s="23" t="s">
        <v>683</v>
      </c>
      <c r="B231" s="23" t="s">
        <v>684</v>
      </c>
      <c r="C231" s="23" t="s">
        <v>685</v>
      </c>
      <c r="D231" s="23" t="s">
        <v>686</v>
      </c>
      <c r="E231" s="23" t="str">
        <f>Semperit!$A$7</f>
        <v>72xxxxx</v>
      </c>
      <c r="F231" s="33" t="s">
        <v>586</v>
      </c>
      <c r="H231" s="30">
        <f>VLOOKUP(F231,Semperit!F28:J76,5,0)</f>
        <v>0</v>
      </c>
      <c r="I231" s="29" t="str">
        <f>Semperit!$E$7</f>
        <v>xx.2.2025</v>
      </c>
      <c r="J231" s="23" t="str">
        <f>Semperit!$D$7</f>
        <v>Referansetekst eller nummer / uke</v>
      </c>
      <c r="K231" s="23" t="s">
        <v>751</v>
      </c>
      <c r="M231" s="24" t="str">
        <f t="shared" si="7"/>
        <v>72xxxxx</v>
      </c>
      <c r="N231" s="23" t="s">
        <v>687</v>
      </c>
      <c r="O231" s="23" t="s">
        <v>688</v>
      </c>
      <c r="R231" s="23" t="s">
        <v>689</v>
      </c>
      <c r="T231" s="28" t="s">
        <v>690</v>
      </c>
      <c r="U231" s="27" t="str">
        <f>Semperit!$B$7</f>
        <v>24.05.2025</v>
      </c>
      <c r="X231" s="32"/>
      <c r="Y231" s="31"/>
      <c r="Z231" s="23" t="s">
        <v>691</v>
      </c>
    </row>
    <row r="232" spans="1:26" ht="15.6" x14ac:dyDescent="0.3">
      <c r="A232" s="23" t="s">
        <v>683</v>
      </c>
      <c r="B232" s="23" t="s">
        <v>684</v>
      </c>
      <c r="C232" s="23" t="s">
        <v>685</v>
      </c>
      <c r="D232" s="23" t="s">
        <v>686</v>
      </c>
      <c r="E232" s="23" t="str">
        <f>Semperit!$A$7</f>
        <v>72xxxxx</v>
      </c>
      <c r="F232" s="33" t="s">
        <v>588</v>
      </c>
      <c r="H232" s="30">
        <f>VLOOKUP(F232,Semperit!F29:J77,5,0)</f>
        <v>0</v>
      </c>
      <c r="I232" s="29" t="str">
        <f>Semperit!$E$7</f>
        <v>xx.2.2025</v>
      </c>
      <c r="J232" s="23" t="str">
        <f>Semperit!$D$7</f>
        <v>Referansetekst eller nummer / uke</v>
      </c>
      <c r="K232" s="23" t="s">
        <v>752</v>
      </c>
      <c r="M232" s="24" t="str">
        <f t="shared" si="7"/>
        <v>72xxxxx</v>
      </c>
      <c r="N232" s="23" t="s">
        <v>687</v>
      </c>
      <c r="O232" s="23" t="s">
        <v>688</v>
      </c>
      <c r="R232" s="23" t="s">
        <v>689</v>
      </c>
      <c r="T232" s="28" t="s">
        <v>690</v>
      </c>
      <c r="U232" s="27" t="str">
        <f>Semperit!$B$7</f>
        <v>24.05.2025</v>
      </c>
      <c r="X232" s="32"/>
      <c r="Y232" s="31"/>
      <c r="Z232" s="23" t="s">
        <v>691</v>
      </c>
    </row>
    <row r="233" spans="1:26" ht="15.6" x14ac:dyDescent="0.3">
      <c r="A233" s="23" t="s">
        <v>683</v>
      </c>
      <c r="B233" s="23" t="s">
        <v>684</v>
      </c>
      <c r="C233" s="23" t="s">
        <v>685</v>
      </c>
      <c r="D233" s="23" t="s">
        <v>686</v>
      </c>
      <c r="E233" s="23" t="str">
        <f>Semperit!$A$7</f>
        <v>72xxxxx</v>
      </c>
      <c r="F233" s="33" t="s">
        <v>590</v>
      </c>
      <c r="H233" s="30">
        <f>VLOOKUP(F233,Semperit!F30:J78,5,0)</f>
        <v>0</v>
      </c>
      <c r="I233" s="29" t="str">
        <f>Semperit!$E$7</f>
        <v>xx.2.2025</v>
      </c>
      <c r="J233" s="23" t="str">
        <f>Semperit!$D$7</f>
        <v>Referansetekst eller nummer / uke</v>
      </c>
      <c r="K233" s="23" t="s">
        <v>753</v>
      </c>
      <c r="M233" s="24" t="str">
        <f t="shared" si="7"/>
        <v>72xxxxx</v>
      </c>
      <c r="N233" s="23" t="s">
        <v>687</v>
      </c>
      <c r="O233" s="23" t="s">
        <v>688</v>
      </c>
      <c r="R233" s="23" t="s">
        <v>689</v>
      </c>
      <c r="T233" s="28" t="s">
        <v>690</v>
      </c>
      <c r="U233" s="27" t="str">
        <f>Semperit!$B$7</f>
        <v>24.05.2025</v>
      </c>
      <c r="X233" s="32"/>
      <c r="Y233" s="31"/>
      <c r="Z233" s="23" t="s">
        <v>691</v>
      </c>
    </row>
    <row r="234" spans="1:26" ht="15.6" x14ac:dyDescent="0.3">
      <c r="A234" s="23" t="s">
        <v>683</v>
      </c>
      <c r="B234" s="23" t="s">
        <v>684</v>
      </c>
      <c r="C234" s="23" t="s">
        <v>685</v>
      </c>
      <c r="D234" s="23" t="s">
        <v>686</v>
      </c>
      <c r="E234" s="23" t="str">
        <f>Semperit!$A$7</f>
        <v>72xxxxx</v>
      </c>
      <c r="F234" s="33" t="s">
        <v>592</v>
      </c>
      <c r="H234" s="30">
        <f>VLOOKUP(F234,Semperit!F31:J79,5,0)</f>
        <v>0</v>
      </c>
      <c r="I234" s="29" t="str">
        <f>Semperit!$E$7</f>
        <v>xx.2.2025</v>
      </c>
      <c r="J234" s="23" t="str">
        <f>Semperit!$D$7</f>
        <v>Referansetekst eller nummer / uke</v>
      </c>
      <c r="K234" s="23" t="s">
        <v>754</v>
      </c>
      <c r="M234" s="24" t="str">
        <f t="shared" si="7"/>
        <v>72xxxxx</v>
      </c>
      <c r="N234" s="23" t="s">
        <v>687</v>
      </c>
      <c r="O234" s="23" t="s">
        <v>688</v>
      </c>
      <c r="R234" s="23" t="s">
        <v>689</v>
      </c>
      <c r="T234" s="28" t="s">
        <v>690</v>
      </c>
      <c r="U234" s="27" t="str">
        <f>Semperit!$B$7</f>
        <v>24.05.2025</v>
      </c>
      <c r="X234" s="32"/>
      <c r="Y234" s="31"/>
      <c r="Z234" s="23" t="s">
        <v>691</v>
      </c>
    </row>
    <row r="235" spans="1:26" ht="15.6" x14ac:dyDescent="0.3">
      <c r="A235" s="23" t="s">
        <v>683</v>
      </c>
      <c r="B235" s="23" t="s">
        <v>684</v>
      </c>
      <c r="C235" s="23" t="s">
        <v>685</v>
      </c>
      <c r="D235" s="23" t="s">
        <v>686</v>
      </c>
      <c r="E235" s="23" t="str">
        <f>Semperit!$A$7</f>
        <v>72xxxxx</v>
      </c>
      <c r="F235" s="33" t="s">
        <v>594</v>
      </c>
      <c r="H235" s="30">
        <f>VLOOKUP(F235,Semperit!F32:J80,5,0)</f>
        <v>0</v>
      </c>
      <c r="I235" s="29" t="str">
        <f>Semperit!$E$7</f>
        <v>xx.2.2025</v>
      </c>
      <c r="J235" s="23" t="str">
        <f>Semperit!$D$7</f>
        <v>Referansetekst eller nummer / uke</v>
      </c>
      <c r="K235" s="23" t="s">
        <v>755</v>
      </c>
      <c r="M235" s="24" t="str">
        <f t="shared" si="7"/>
        <v>72xxxxx</v>
      </c>
      <c r="N235" s="23" t="s">
        <v>687</v>
      </c>
      <c r="O235" s="23" t="s">
        <v>688</v>
      </c>
      <c r="R235" s="23" t="s">
        <v>689</v>
      </c>
      <c r="T235" s="28" t="s">
        <v>690</v>
      </c>
      <c r="U235" s="27" t="str">
        <f>Semperit!$B$7</f>
        <v>24.05.2025</v>
      </c>
      <c r="X235" s="32"/>
      <c r="Y235" s="31"/>
      <c r="Z235" s="23" t="s">
        <v>691</v>
      </c>
    </row>
    <row r="236" spans="1:26" ht="15.6" x14ac:dyDescent="0.3">
      <c r="A236" s="23" t="s">
        <v>683</v>
      </c>
      <c r="B236" s="23" t="s">
        <v>684</v>
      </c>
      <c r="C236" s="23" t="s">
        <v>685</v>
      </c>
      <c r="D236" s="23" t="s">
        <v>686</v>
      </c>
      <c r="E236" s="23" t="str">
        <f>Semperit!$A$7</f>
        <v>72xxxxx</v>
      </c>
      <c r="F236" s="33" t="s">
        <v>596</v>
      </c>
      <c r="H236" s="30">
        <f>VLOOKUP(F236,Semperit!F33:J81,5,0)</f>
        <v>0</v>
      </c>
      <c r="I236" s="29" t="str">
        <f>Semperit!$E$7</f>
        <v>xx.2.2025</v>
      </c>
      <c r="J236" s="23" t="str">
        <f>Semperit!$D$7</f>
        <v>Referansetekst eller nummer / uke</v>
      </c>
      <c r="K236" s="23" t="s">
        <v>756</v>
      </c>
      <c r="M236" s="24" t="str">
        <f t="shared" si="7"/>
        <v>72xxxxx</v>
      </c>
      <c r="N236" s="23" t="s">
        <v>687</v>
      </c>
      <c r="O236" s="23" t="s">
        <v>688</v>
      </c>
      <c r="R236" s="23" t="s">
        <v>689</v>
      </c>
      <c r="T236" s="28" t="s">
        <v>690</v>
      </c>
      <c r="U236" s="27" t="str">
        <f>Semperit!$B$7</f>
        <v>24.05.2025</v>
      </c>
      <c r="X236" s="32"/>
      <c r="Y236" s="31"/>
      <c r="Z236" s="23" t="s">
        <v>691</v>
      </c>
    </row>
    <row r="237" spans="1:26" ht="15.6" x14ac:dyDescent="0.3">
      <c r="A237" s="23" t="s">
        <v>683</v>
      </c>
      <c r="B237" s="23" t="s">
        <v>684</v>
      </c>
      <c r="C237" s="23" t="s">
        <v>685</v>
      </c>
      <c r="D237" s="23" t="s">
        <v>686</v>
      </c>
      <c r="E237" s="23" t="str">
        <f>Semperit!$A$7</f>
        <v>72xxxxx</v>
      </c>
      <c r="F237" s="33" t="s">
        <v>598</v>
      </c>
      <c r="H237" s="30">
        <f>VLOOKUP(F237,Semperit!F34:J82,5,0)</f>
        <v>0</v>
      </c>
      <c r="I237" s="29" t="str">
        <f>Semperit!$E$7</f>
        <v>xx.2.2025</v>
      </c>
      <c r="J237" s="23" t="str">
        <f>Semperit!$D$7</f>
        <v>Referansetekst eller nummer / uke</v>
      </c>
      <c r="K237" s="23" t="s">
        <v>757</v>
      </c>
      <c r="M237" s="24" t="str">
        <f t="shared" si="7"/>
        <v>72xxxxx</v>
      </c>
      <c r="N237" s="23" t="s">
        <v>687</v>
      </c>
      <c r="O237" s="23" t="s">
        <v>688</v>
      </c>
      <c r="R237" s="23" t="s">
        <v>689</v>
      </c>
      <c r="T237" s="28" t="s">
        <v>690</v>
      </c>
      <c r="U237" s="27" t="str">
        <f>Semperit!$B$7</f>
        <v>24.05.2025</v>
      </c>
      <c r="X237" s="32"/>
      <c r="Y237" s="31"/>
      <c r="Z237" s="23" t="s">
        <v>691</v>
      </c>
    </row>
    <row r="238" spans="1:26" ht="15.6" x14ac:dyDescent="0.3">
      <c r="A238" s="23" t="s">
        <v>683</v>
      </c>
      <c r="B238" s="23" t="s">
        <v>684</v>
      </c>
      <c r="C238" s="23" t="s">
        <v>685</v>
      </c>
      <c r="D238" s="23" t="s">
        <v>686</v>
      </c>
      <c r="E238" s="23" t="str">
        <f>Semperit!$A$7</f>
        <v>72xxxxx</v>
      </c>
      <c r="F238" s="33" t="s">
        <v>600</v>
      </c>
      <c r="H238" s="30">
        <f>VLOOKUP(F238,Semperit!F35:J83,5,0)</f>
        <v>0</v>
      </c>
      <c r="I238" s="29" t="str">
        <f>Semperit!$E$7</f>
        <v>xx.2.2025</v>
      </c>
      <c r="J238" s="23" t="str">
        <f>Semperit!$D$7</f>
        <v>Referansetekst eller nummer / uke</v>
      </c>
      <c r="K238" s="23" t="s">
        <v>758</v>
      </c>
      <c r="M238" s="24" t="str">
        <f t="shared" si="7"/>
        <v>72xxxxx</v>
      </c>
      <c r="N238" s="23" t="s">
        <v>687</v>
      </c>
      <c r="O238" s="23" t="s">
        <v>688</v>
      </c>
      <c r="R238" s="23" t="s">
        <v>689</v>
      </c>
      <c r="T238" s="28" t="s">
        <v>690</v>
      </c>
      <c r="U238" s="27" t="str">
        <f>Semperit!$B$7</f>
        <v>24.05.2025</v>
      </c>
      <c r="X238" s="32"/>
      <c r="Y238" s="31"/>
      <c r="Z238" s="23" t="s">
        <v>691</v>
      </c>
    </row>
    <row r="239" spans="1:26" ht="15.6" x14ac:dyDescent="0.3">
      <c r="A239" s="23" t="s">
        <v>683</v>
      </c>
      <c r="B239" s="23" t="s">
        <v>684</v>
      </c>
      <c r="C239" s="23" t="s">
        <v>685</v>
      </c>
      <c r="D239" s="23" t="s">
        <v>686</v>
      </c>
      <c r="E239" s="23" t="str">
        <f>Semperit!$A$7</f>
        <v>72xxxxx</v>
      </c>
      <c r="F239" s="33" t="s">
        <v>602</v>
      </c>
      <c r="H239" s="30">
        <f>VLOOKUP(F239,Semperit!F36:J84,5,0)</f>
        <v>0</v>
      </c>
      <c r="I239" s="29" t="str">
        <f>Semperit!$E$7</f>
        <v>xx.2.2025</v>
      </c>
      <c r="J239" s="23" t="str">
        <f>Semperit!$D$7</f>
        <v>Referansetekst eller nummer / uke</v>
      </c>
      <c r="K239" s="23" t="s">
        <v>759</v>
      </c>
      <c r="M239" s="24" t="str">
        <f t="shared" si="7"/>
        <v>72xxxxx</v>
      </c>
      <c r="N239" s="23" t="s">
        <v>687</v>
      </c>
      <c r="O239" s="23" t="s">
        <v>688</v>
      </c>
      <c r="R239" s="23" t="s">
        <v>689</v>
      </c>
      <c r="T239" s="28" t="s">
        <v>690</v>
      </c>
      <c r="U239" s="27" t="str">
        <f>Semperit!$B$7</f>
        <v>24.05.2025</v>
      </c>
      <c r="X239" s="32"/>
      <c r="Y239" s="31"/>
      <c r="Z239" s="23" t="s">
        <v>691</v>
      </c>
    </row>
    <row r="240" spans="1:26" ht="15.6" x14ac:dyDescent="0.3">
      <c r="A240" s="23" t="s">
        <v>683</v>
      </c>
      <c r="B240" s="23" t="s">
        <v>684</v>
      </c>
      <c r="C240" s="23" t="s">
        <v>685</v>
      </c>
      <c r="D240" s="23" t="s">
        <v>686</v>
      </c>
      <c r="E240" s="23" t="str">
        <f>Semperit!$A$7</f>
        <v>72xxxxx</v>
      </c>
      <c r="F240" s="33" t="s">
        <v>604</v>
      </c>
      <c r="H240" s="30">
        <f>VLOOKUP(F240,Semperit!F37:J85,5,0)</f>
        <v>0</v>
      </c>
      <c r="I240" s="29" t="str">
        <f>Semperit!$E$7</f>
        <v>xx.2.2025</v>
      </c>
      <c r="J240" s="23" t="str">
        <f>Semperit!$D$7</f>
        <v>Referansetekst eller nummer / uke</v>
      </c>
      <c r="K240" s="23" t="s">
        <v>760</v>
      </c>
      <c r="M240" s="24" t="str">
        <f t="shared" si="7"/>
        <v>72xxxxx</v>
      </c>
      <c r="N240" s="23" t="s">
        <v>687</v>
      </c>
      <c r="O240" s="23" t="s">
        <v>688</v>
      </c>
      <c r="R240" s="23" t="s">
        <v>689</v>
      </c>
      <c r="T240" s="28" t="s">
        <v>690</v>
      </c>
      <c r="U240" s="27" t="str">
        <f>Semperit!$B$7</f>
        <v>24.05.2025</v>
      </c>
      <c r="X240" s="32"/>
      <c r="Y240" s="31"/>
      <c r="Z240" s="23" t="s">
        <v>691</v>
      </c>
    </row>
    <row r="241" spans="1:26" ht="15.6" x14ac:dyDescent="0.3">
      <c r="A241" s="23" t="s">
        <v>683</v>
      </c>
      <c r="B241" s="23" t="s">
        <v>684</v>
      </c>
      <c r="C241" s="23" t="s">
        <v>685</v>
      </c>
      <c r="D241" s="23" t="s">
        <v>686</v>
      </c>
      <c r="E241" s="23" t="str">
        <f>Semperit!$A$7</f>
        <v>72xxxxx</v>
      </c>
      <c r="F241" s="33" t="s">
        <v>606</v>
      </c>
      <c r="H241" s="30">
        <f>VLOOKUP(F241,Semperit!F38:J86,5,0)</f>
        <v>0</v>
      </c>
      <c r="I241" s="29" t="str">
        <f>Semperit!$E$7</f>
        <v>xx.2.2025</v>
      </c>
      <c r="J241" s="23" t="str">
        <f>Semperit!$D$7</f>
        <v>Referansetekst eller nummer / uke</v>
      </c>
      <c r="K241" s="23" t="s">
        <v>761</v>
      </c>
      <c r="M241" s="24" t="str">
        <f t="shared" si="7"/>
        <v>72xxxxx</v>
      </c>
      <c r="N241" s="23" t="s">
        <v>687</v>
      </c>
      <c r="O241" s="23" t="s">
        <v>688</v>
      </c>
      <c r="R241" s="23" t="s">
        <v>689</v>
      </c>
      <c r="T241" s="28" t="s">
        <v>690</v>
      </c>
      <c r="U241" s="27" t="str">
        <f>Semperit!$B$7</f>
        <v>24.05.2025</v>
      </c>
      <c r="X241" s="32"/>
      <c r="Y241" s="31"/>
      <c r="Z241" s="23" t="s">
        <v>691</v>
      </c>
    </row>
    <row r="242" spans="1:26" ht="15.6" x14ac:dyDescent="0.3">
      <c r="A242" s="23" t="s">
        <v>683</v>
      </c>
      <c r="B242" s="23" t="s">
        <v>684</v>
      </c>
      <c r="C242" s="23" t="s">
        <v>685</v>
      </c>
      <c r="D242" s="23" t="s">
        <v>686</v>
      </c>
      <c r="E242" s="23" t="str">
        <f>Semperit!$A$7</f>
        <v>72xxxxx</v>
      </c>
      <c r="F242" s="33" t="s">
        <v>608</v>
      </c>
      <c r="H242" s="30">
        <f>VLOOKUP(F242,Semperit!F39:J87,5,0)</f>
        <v>0</v>
      </c>
      <c r="I242" s="29" t="str">
        <f>Semperit!$E$7</f>
        <v>xx.2.2025</v>
      </c>
      <c r="J242" s="23" t="str">
        <f>Semperit!$D$7</f>
        <v>Referansetekst eller nummer / uke</v>
      </c>
      <c r="K242" s="23" t="s">
        <v>762</v>
      </c>
      <c r="M242" s="24" t="str">
        <f t="shared" si="7"/>
        <v>72xxxxx</v>
      </c>
      <c r="N242" s="23" t="s">
        <v>687</v>
      </c>
      <c r="O242" s="23" t="s">
        <v>688</v>
      </c>
      <c r="R242" s="23" t="s">
        <v>689</v>
      </c>
      <c r="T242" s="28" t="s">
        <v>690</v>
      </c>
      <c r="U242" s="27" t="str">
        <f>Semperit!$B$7</f>
        <v>24.05.2025</v>
      </c>
      <c r="X242" s="32"/>
      <c r="Y242" s="31"/>
      <c r="Z242" s="23" t="s">
        <v>691</v>
      </c>
    </row>
    <row r="243" spans="1:26" ht="15.6" x14ac:dyDescent="0.3">
      <c r="A243" s="23" t="s">
        <v>683</v>
      </c>
      <c r="B243" s="23" t="s">
        <v>684</v>
      </c>
      <c r="C243" s="23" t="s">
        <v>685</v>
      </c>
      <c r="D243" s="23" t="s">
        <v>686</v>
      </c>
      <c r="E243" s="23" t="str">
        <f>Semperit!$A$7</f>
        <v>72xxxxx</v>
      </c>
      <c r="F243" s="33" t="s">
        <v>610</v>
      </c>
      <c r="H243" s="30">
        <f>VLOOKUP(F243,Semperit!F40:J88,5,0)</f>
        <v>0</v>
      </c>
      <c r="I243" s="29" t="str">
        <f>Semperit!$E$7</f>
        <v>xx.2.2025</v>
      </c>
      <c r="J243" s="23" t="str">
        <f>Semperit!$D$7</f>
        <v>Referansetekst eller nummer / uke</v>
      </c>
      <c r="K243" s="23" t="s">
        <v>763</v>
      </c>
      <c r="M243" s="24" t="str">
        <f t="shared" si="7"/>
        <v>72xxxxx</v>
      </c>
      <c r="N243" s="23" t="s">
        <v>687</v>
      </c>
      <c r="O243" s="23" t="s">
        <v>688</v>
      </c>
      <c r="R243" s="23" t="s">
        <v>689</v>
      </c>
      <c r="T243" s="28" t="s">
        <v>690</v>
      </c>
      <c r="U243" s="27" t="str">
        <f>Semperit!$B$7</f>
        <v>24.05.2025</v>
      </c>
      <c r="X243" s="32"/>
      <c r="Y243" s="31"/>
      <c r="Z243" s="23" t="s">
        <v>691</v>
      </c>
    </row>
    <row r="244" spans="1:26" ht="15.6" x14ac:dyDescent="0.3">
      <c r="A244" s="23" t="s">
        <v>683</v>
      </c>
      <c r="B244" s="23" t="s">
        <v>684</v>
      </c>
      <c r="C244" s="23" t="s">
        <v>685</v>
      </c>
      <c r="D244" s="23" t="s">
        <v>686</v>
      </c>
      <c r="E244" s="23" t="str">
        <f>Semperit!$A$7</f>
        <v>72xxxxx</v>
      </c>
      <c r="F244" s="33" t="s">
        <v>612</v>
      </c>
      <c r="H244" s="30">
        <f>VLOOKUP(F244,Semperit!F41:J89,5,0)</f>
        <v>0</v>
      </c>
      <c r="I244" s="29" t="str">
        <f>Semperit!$E$7</f>
        <v>xx.2.2025</v>
      </c>
      <c r="J244" s="23" t="str">
        <f>Semperit!$D$7</f>
        <v>Referansetekst eller nummer / uke</v>
      </c>
      <c r="K244" s="23" t="s">
        <v>764</v>
      </c>
      <c r="M244" s="24" t="str">
        <f t="shared" si="7"/>
        <v>72xxxxx</v>
      </c>
      <c r="N244" s="23" t="s">
        <v>687</v>
      </c>
      <c r="O244" s="23" t="s">
        <v>688</v>
      </c>
      <c r="R244" s="23" t="s">
        <v>689</v>
      </c>
      <c r="T244" s="28" t="s">
        <v>690</v>
      </c>
      <c r="U244" s="27" t="str">
        <f>Semperit!$B$7</f>
        <v>24.05.2025</v>
      </c>
      <c r="X244" s="32"/>
      <c r="Y244" s="31"/>
      <c r="Z244" s="23" t="s">
        <v>691</v>
      </c>
    </row>
    <row r="245" spans="1:26" ht="15.6" x14ac:dyDescent="0.3">
      <c r="A245" s="23" t="s">
        <v>683</v>
      </c>
      <c r="B245" s="23" t="s">
        <v>684</v>
      </c>
      <c r="C245" s="23" t="s">
        <v>685</v>
      </c>
      <c r="D245" s="23" t="s">
        <v>686</v>
      </c>
      <c r="E245" s="23" t="str">
        <f>Semperit!$A$7</f>
        <v>72xxxxx</v>
      </c>
      <c r="F245" s="33" t="s">
        <v>614</v>
      </c>
      <c r="H245" s="30">
        <f>VLOOKUP(F245,Semperit!F42:J90,5,0)</f>
        <v>0</v>
      </c>
      <c r="I245" s="29" t="str">
        <f>Semperit!$E$7</f>
        <v>xx.2.2025</v>
      </c>
      <c r="J245" s="23" t="str">
        <f>Semperit!$D$7</f>
        <v>Referansetekst eller nummer / uke</v>
      </c>
      <c r="K245" s="23" t="s">
        <v>765</v>
      </c>
      <c r="M245" s="24" t="str">
        <f t="shared" si="7"/>
        <v>72xxxxx</v>
      </c>
      <c r="N245" s="23" t="s">
        <v>687</v>
      </c>
      <c r="O245" s="23" t="s">
        <v>688</v>
      </c>
      <c r="R245" s="23" t="s">
        <v>689</v>
      </c>
      <c r="T245" s="28" t="s">
        <v>690</v>
      </c>
      <c r="U245" s="27" t="str">
        <f>Semperit!$B$7</f>
        <v>24.05.2025</v>
      </c>
      <c r="X245" s="32"/>
      <c r="Y245" s="31"/>
      <c r="Z245" s="23" t="s">
        <v>691</v>
      </c>
    </row>
    <row r="246" spans="1:26" ht="15.6" x14ac:dyDescent="0.3">
      <c r="A246" s="23" t="s">
        <v>683</v>
      </c>
      <c r="B246" s="23" t="s">
        <v>684</v>
      </c>
      <c r="C246" s="23" t="s">
        <v>685</v>
      </c>
      <c r="D246" s="23" t="s">
        <v>686</v>
      </c>
      <c r="E246" s="23" t="str">
        <f>Semperit!$A$7</f>
        <v>72xxxxx</v>
      </c>
      <c r="F246" s="33" t="s">
        <v>616</v>
      </c>
      <c r="H246" s="30">
        <f>VLOOKUP(F246,Semperit!F43:J91,5,0)</f>
        <v>0</v>
      </c>
      <c r="I246" s="29" t="str">
        <f>Semperit!$E$7</f>
        <v>xx.2.2025</v>
      </c>
      <c r="J246" s="23" t="str">
        <f>Semperit!$D$7</f>
        <v>Referansetekst eller nummer / uke</v>
      </c>
      <c r="K246" s="23" t="s">
        <v>766</v>
      </c>
      <c r="M246" s="24" t="str">
        <f t="shared" si="7"/>
        <v>72xxxxx</v>
      </c>
      <c r="N246" s="23" t="s">
        <v>687</v>
      </c>
      <c r="O246" s="23" t="s">
        <v>688</v>
      </c>
      <c r="R246" s="23" t="s">
        <v>689</v>
      </c>
      <c r="T246" s="28" t="s">
        <v>690</v>
      </c>
      <c r="U246" s="27" t="str">
        <f>Semperit!$B$7</f>
        <v>24.05.2025</v>
      </c>
      <c r="X246" s="32"/>
      <c r="Y246" s="31"/>
      <c r="Z246" s="23" t="s">
        <v>691</v>
      </c>
    </row>
    <row r="247" spans="1:26" ht="15.6" x14ac:dyDescent="0.3">
      <c r="A247" s="23" t="s">
        <v>683</v>
      </c>
      <c r="B247" s="23" t="s">
        <v>684</v>
      </c>
      <c r="C247" s="23" t="s">
        <v>685</v>
      </c>
      <c r="D247" s="23" t="s">
        <v>686</v>
      </c>
      <c r="E247" s="23" t="str">
        <f>Semperit!$A$7</f>
        <v>72xxxxx</v>
      </c>
      <c r="F247" s="33" t="s">
        <v>618</v>
      </c>
      <c r="H247" s="30">
        <f>VLOOKUP(F247,Semperit!F44:J92,5,0)</f>
        <v>0</v>
      </c>
      <c r="I247" s="29" t="str">
        <f>Semperit!$E$7</f>
        <v>xx.2.2025</v>
      </c>
      <c r="J247" s="23" t="str">
        <f>Semperit!$D$7</f>
        <v>Referansetekst eller nummer / uke</v>
      </c>
      <c r="K247" s="23" t="s">
        <v>767</v>
      </c>
      <c r="M247" s="24" t="str">
        <f t="shared" si="7"/>
        <v>72xxxxx</v>
      </c>
      <c r="N247" s="23" t="s">
        <v>687</v>
      </c>
      <c r="O247" s="23" t="s">
        <v>688</v>
      </c>
      <c r="R247" s="23" t="s">
        <v>689</v>
      </c>
      <c r="T247" s="28" t="s">
        <v>690</v>
      </c>
      <c r="U247" s="27" t="str">
        <f>Semperit!$B$7</f>
        <v>24.05.2025</v>
      </c>
      <c r="X247" s="32"/>
      <c r="Y247" s="31"/>
      <c r="Z247" s="23" t="s">
        <v>691</v>
      </c>
    </row>
    <row r="248" spans="1:26" ht="15.6" x14ac:dyDescent="0.3">
      <c r="A248" s="23" t="s">
        <v>683</v>
      </c>
      <c r="B248" s="23" t="s">
        <v>684</v>
      </c>
      <c r="C248" s="23" t="s">
        <v>685</v>
      </c>
      <c r="D248" s="23" t="s">
        <v>686</v>
      </c>
      <c r="E248" s="23" t="str">
        <f>Semperit!$A$7</f>
        <v>72xxxxx</v>
      </c>
      <c r="F248" s="33" t="s">
        <v>620</v>
      </c>
      <c r="H248" s="30">
        <f>VLOOKUP(F248,Semperit!F45:J93,5,0)</f>
        <v>0</v>
      </c>
      <c r="I248" s="29" t="str">
        <f>Semperit!$E$7</f>
        <v>xx.2.2025</v>
      </c>
      <c r="J248" s="23" t="str">
        <f>Semperit!$D$7</f>
        <v>Referansetekst eller nummer / uke</v>
      </c>
      <c r="K248" s="23" t="s">
        <v>768</v>
      </c>
      <c r="M248" s="24" t="str">
        <f t="shared" si="7"/>
        <v>72xxxxx</v>
      </c>
      <c r="N248" s="23" t="s">
        <v>687</v>
      </c>
      <c r="O248" s="23" t="s">
        <v>688</v>
      </c>
      <c r="R248" s="23" t="s">
        <v>689</v>
      </c>
      <c r="T248" s="28" t="s">
        <v>690</v>
      </c>
      <c r="U248" s="27" t="str">
        <f>Semperit!$B$7</f>
        <v>24.05.2025</v>
      </c>
      <c r="X248" s="32"/>
      <c r="Y248" s="31"/>
      <c r="Z248" s="23" t="s">
        <v>691</v>
      </c>
    </row>
    <row r="249" spans="1:26" ht="15.6" x14ac:dyDescent="0.3">
      <c r="A249" s="23" t="s">
        <v>683</v>
      </c>
      <c r="B249" s="23" t="s">
        <v>684</v>
      </c>
      <c r="C249" s="23" t="s">
        <v>685</v>
      </c>
      <c r="D249" s="23" t="s">
        <v>686</v>
      </c>
      <c r="E249" s="23" t="str">
        <f>Semperit!$A$7</f>
        <v>72xxxxx</v>
      </c>
      <c r="F249" s="33" t="s">
        <v>622</v>
      </c>
      <c r="H249" s="30">
        <f>VLOOKUP(F249,Semperit!F46:J94,5,0)</f>
        <v>0</v>
      </c>
      <c r="I249" s="29" t="str">
        <f>Semperit!$E$7</f>
        <v>xx.2.2025</v>
      </c>
      <c r="J249" s="23" t="str">
        <f>Semperit!$D$7</f>
        <v>Referansetekst eller nummer / uke</v>
      </c>
      <c r="K249" s="23" t="s">
        <v>769</v>
      </c>
      <c r="M249" s="24" t="str">
        <f t="shared" si="7"/>
        <v>72xxxxx</v>
      </c>
      <c r="N249" s="23" t="s">
        <v>687</v>
      </c>
      <c r="O249" s="23" t="s">
        <v>688</v>
      </c>
      <c r="R249" s="23" t="s">
        <v>689</v>
      </c>
      <c r="T249" s="28" t="s">
        <v>690</v>
      </c>
      <c r="U249" s="27" t="str">
        <f>Semperit!$B$7</f>
        <v>24.05.2025</v>
      </c>
      <c r="X249" s="32"/>
      <c r="Y249" s="31"/>
      <c r="Z249" s="23" t="s">
        <v>691</v>
      </c>
    </row>
    <row r="250" spans="1:26" ht="15.6" x14ac:dyDescent="0.3">
      <c r="A250" s="23" t="s">
        <v>683</v>
      </c>
      <c r="B250" s="23" t="s">
        <v>684</v>
      </c>
      <c r="C250" s="23" t="s">
        <v>685</v>
      </c>
      <c r="D250" s="23" t="s">
        <v>686</v>
      </c>
      <c r="E250" s="23" t="str">
        <f>Semperit!$A$7</f>
        <v>72xxxxx</v>
      </c>
      <c r="F250" s="33" t="s">
        <v>624</v>
      </c>
      <c r="H250" s="30">
        <f>VLOOKUP(F250,Semperit!F47:J95,5,0)</f>
        <v>0</v>
      </c>
      <c r="I250" s="29" t="str">
        <f>Semperit!$E$7</f>
        <v>xx.2.2025</v>
      </c>
      <c r="J250" s="23" t="str">
        <f>Semperit!$D$7</f>
        <v>Referansetekst eller nummer / uke</v>
      </c>
      <c r="K250" s="23" t="s">
        <v>770</v>
      </c>
      <c r="M250" s="24" t="str">
        <f t="shared" si="7"/>
        <v>72xxxxx</v>
      </c>
      <c r="N250" s="23" t="s">
        <v>687</v>
      </c>
      <c r="O250" s="23" t="s">
        <v>688</v>
      </c>
      <c r="R250" s="23" t="s">
        <v>689</v>
      </c>
      <c r="T250" s="28" t="s">
        <v>690</v>
      </c>
      <c r="U250" s="27" t="str">
        <f>Semperit!$B$7</f>
        <v>24.05.2025</v>
      </c>
      <c r="X250" s="32"/>
      <c r="Y250" s="31"/>
      <c r="Z250" s="23" t="s">
        <v>691</v>
      </c>
    </row>
    <row r="251" spans="1:26" ht="15.6" x14ac:dyDescent="0.3">
      <c r="A251" s="23" t="s">
        <v>683</v>
      </c>
      <c r="B251" s="23" t="s">
        <v>684</v>
      </c>
      <c r="C251" s="23" t="s">
        <v>685</v>
      </c>
      <c r="D251" s="23" t="s">
        <v>686</v>
      </c>
      <c r="E251" s="23" t="str">
        <f>Semperit!$A$7</f>
        <v>72xxxxx</v>
      </c>
      <c r="F251" s="33" t="s">
        <v>626</v>
      </c>
      <c r="H251" s="30">
        <f>VLOOKUP(F251,Semperit!F48:J96,5,0)</f>
        <v>0</v>
      </c>
      <c r="I251" s="29" t="str">
        <f>Semperit!$E$7</f>
        <v>xx.2.2025</v>
      </c>
      <c r="J251" s="23" t="str">
        <f>Semperit!$D$7</f>
        <v>Referansetekst eller nummer / uke</v>
      </c>
      <c r="K251" s="23" t="s">
        <v>771</v>
      </c>
      <c r="M251" s="24" t="str">
        <f t="shared" si="7"/>
        <v>72xxxxx</v>
      </c>
      <c r="N251" s="23" t="s">
        <v>687</v>
      </c>
      <c r="O251" s="23" t="s">
        <v>688</v>
      </c>
      <c r="R251" s="23" t="s">
        <v>689</v>
      </c>
      <c r="T251" s="28" t="s">
        <v>690</v>
      </c>
      <c r="U251" s="27" t="str">
        <f>Semperit!$B$7</f>
        <v>24.05.2025</v>
      </c>
      <c r="X251" s="32"/>
      <c r="Y251" s="31"/>
      <c r="Z251" s="23" t="s">
        <v>691</v>
      </c>
    </row>
    <row r="252" spans="1:26" ht="15.6" x14ac:dyDescent="0.3">
      <c r="A252" s="23" t="s">
        <v>683</v>
      </c>
      <c r="B252" s="23" t="s">
        <v>684</v>
      </c>
      <c r="C252" s="23" t="s">
        <v>685</v>
      </c>
      <c r="D252" s="23" t="s">
        <v>686</v>
      </c>
      <c r="E252" s="23" t="str">
        <f>Semperit!$A$7</f>
        <v>72xxxxx</v>
      </c>
      <c r="F252" s="33" t="s">
        <v>628</v>
      </c>
      <c r="H252" s="30">
        <f>VLOOKUP(F252,Semperit!F49:J97,5,0)</f>
        <v>0</v>
      </c>
      <c r="I252" s="29" t="str">
        <f>Semperit!$E$7</f>
        <v>xx.2.2025</v>
      </c>
      <c r="J252" s="23" t="str">
        <f>Semperit!$D$7</f>
        <v>Referansetekst eller nummer / uke</v>
      </c>
      <c r="K252" s="23" t="s">
        <v>772</v>
      </c>
      <c r="M252" s="24" t="str">
        <f t="shared" si="7"/>
        <v>72xxxxx</v>
      </c>
      <c r="N252" s="23" t="s">
        <v>687</v>
      </c>
      <c r="O252" s="23" t="s">
        <v>688</v>
      </c>
      <c r="R252" s="23" t="s">
        <v>689</v>
      </c>
      <c r="T252" s="28" t="s">
        <v>690</v>
      </c>
      <c r="U252" s="27" t="str">
        <f>Semperit!$B$7</f>
        <v>24.05.2025</v>
      </c>
      <c r="X252" s="32"/>
      <c r="Y252" s="31"/>
      <c r="Z252" s="23" t="s">
        <v>691</v>
      </c>
    </row>
    <row r="253" spans="1:26" ht="15.6" x14ac:dyDescent="0.3">
      <c r="A253" s="23" t="s">
        <v>683</v>
      </c>
      <c r="B253" s="23" t="s">
        <v>684</v>
      </c>
      <c r="C253" s="23" t="s">
        <v>685</v>
      </c>
      <c r="D253" s="23" t="s">
        <v>686</v>
      </c>
      <c r="E253" s="23" t="str">
        <f>Semperit!$A$7</f>
        <v>72xxxxx</v>
      </c>
      <c r="F253" s="33" t="s">
        <v>630</v>
      </c>
      <c r="H253" s="30">
        <f>VLOOKUP(F253,Semperit!F50:J98,5,0)</f>
        <v>0</v>
      </c>
      <c r="I253" s="29" t="str">
        <f>Semperit!$E$7</f>
        <v>xx.2.2025</v>
      </c>
      <c r="J253" s="23" t="str">
        <f>Semperit!$D$7</f>
        <v>Referansetekst eller nummer / uke</v>
      </c>
      <c r="K253" s="23" t="s">
        <v>773</v>
      </c>
      <c r="M253" s="24" t="str">
        <f t="shared" si="7"/>
        <v>72xxxxx</v>
      </c>
      <c r="N253" s="23" t="s">
        <v>687</v>
      </c>
      <c r="O253" s="23" t="s">
        <v>688</v>
      </c>
      <c r="R253" s="23" t="s">
        <v>689</v>
      </c>
      <c r="T253" s="28" t="s">
        <v>690</v>
      </c>
      <c r="U253" s="27" t="str">
        <f>Semperit!$B$7</f>
        <v>24.05.2025</v>
      </c>
      <c r="X253" s="32"/>
      <c r="Y253" s="31"/>
      <c r="Z253" s="23" t="s">
        <v>691</v>
      </c>
    </row>
    <row r="254" spans="1:26" ht="15.6" x14ac:dyDescent="0.3">
      <c r="A254" s="23" t="s">
        <v>683</v>
      </c>
      <c r="B254" s="23" t="s">
        <v>684</v>
      </c>
      <c r="C254" s="23" t="s">
        <v>685</v>
      </c>
      <c r="D254" s="23" t="s">
        <v>686</v>
      </c>
      <c r="E254" s="23" t="str">
        <f>Semperit!$A$7</f>
        <v>72xxxxx</v>
      </c>
      <c r="F254" s="33" t="s">
        <v>632</v>
      </c>
      <c r="H254" s="30">
        <f>VLOOKUP(F254,Semperit!F51:J99,5,0)</f>
        <v>0</v>
      </c>
      <c r="I254" s="29" t="str">
        <f>Semperit!$E$7</f>
        <v>xx.2.2025</v>
      </c>
      <c r="J254" s="23" t="str">
        <f>Semperit!$D$7</f>
        <v>Referansetekst eller nummer / uke</v>
      </c>
      <c r="K254" s="23" t="s">
        <v>774</v>
      </c>
      <c r="M254" s="24" t="str">
        <f t="shared" si="7"/>
        <v>72xxxxx</v>
      </c>
      <c r="N254" s="23" t="s">
        <v>687</v>
      </c>
      <c r="O254" s="23" t="s">
        <v>688</v>
      </c>
      <c r="R254" s="23" t="s">
        <v>689</v>
      </c>
      <c r="T254" s="28" t="s">
        <v>690</v>
      </c>
      <c r="U254" s="27" t="str">
        <f>Semperit!$B$7</f>
        <v>24.05.2025</v>
      </c>
      <c r="X254" s="32"/>
      <c r="Y254" s="31"/>
      <c r="Z254" s="23" t="s">
        <v>691</v>
      </c>
    </row>
    <row r="255" spans="1:26" ht="15.6" x14ac:dyDescent="0.3">
      <c r="A255" s="23" t="s">
        <v>683</v>
      </c>
      <c r="B255" s="23" t="s">
        <v>684</v>
      </c>
      <c r="C255" s="23" t="s">
        <v>685</v>
      </c>
      <c r="D255" s="23" t="s">
        <v>686</v>
      </c>
      <c r="E255" s="23" t="str">
        <f>Semperit!$A$7</f>
        <v>72xxxxx</v>
      </c>
      <c r="F255" s="33" t="s">
        <v>634</v>
      </c>
      <c r="H255" s="30">
        <f>VLOOKUP(F255,Semperit!F52:J100,5,0)</f>
        <v>0</v>
      </c>
      <c r="I255" s="29" t="str">
        <f>Semperit!$E$7</f>
        <v>xx.2.2025</v>
      </c>
      <c r="J255" s="23" t="str">
        <f>Semperit!$D$7</f>
        <v>Referansetekst eller nummer / uke</v>
      </c>
      <c r="K255" s="23" t="s">
        <v>775</v>
      </c>
      <c r="M255" s="24" t="str">
        <f t="shared" si="7"/>
        <v>72xxxxx</v>
      </c>
      <c r="N255" s="23" t="s">
        <v>687</v>
      </c>
      <c r="O255" s="23" t="s">
        <v>688</v>
      </c>
      <c r="R255" s="23" t="s">
        <v>689</v>
      </c>
      <c r="T255" s="28" t="s">
        <v>690</v>
      </c>
      <c r="U255" s="27" t="str">
        <f>Semperit!$B$7</f>
        <v>24.05.2025</v>
      </c>
      <c r="X255" s="32"/>
      <c r="Y255" s="31"/>
      <c r="Z255" s="23" t="s">
        <v>691</v>
      </c>
    </row>
    <row r="256" spans="1:26" ht="15.6" x14ac:dyDescent="0.3">
      <c r="A256" s="23" t="s">
        <v>683</v>
      </c>
      <c r="B256" s="23" t="s">
        <v>684</v>
      </c>
      <c r="C256" s="23" t="s">
        <v>685</v>
      </c>
      <c r="D256" s="23" t="s">
        <v>686</v>
      </c>
      <c r="E256" s="23" t="str">
        <f>Semperit!$A$7</f>
        <v>72xxxxx</v>
      </c>
      <c r="F256" s="33" t="s">
        <v>636</v>
      </c>
      <c r="H256" s="30">
        <f>VLOOKUP(F256,Semperit!F53:J101,5,0)</f>
        <v>0</v>
      </c>
      <c r="I256" s="29" t="str">
        <f>Semperit!$E$7</f>
        <v>xx.2.2025</v>
      </c>
      <c r="J256" s="23" t="str">
        <f>Semperit!$D$7</f>
        <v>Referansetekst eller nummer / uke</v>
      </c>
      <c r="K256" s="23" t="s">
        <v>776</v>
      </c>
      <c r="M256" s="24" t="str">
        <f t="shared" si="7"/>
        <v>72xxxxx</v>
      </c>
      <c r="N256" s="23" t="s">
        <v>687</v>
      </c>
      <c r="O256" s="23" t="s">
        <v>688</v>
      </c>
      <c r="R256" s="23" t="s">
        <v>689</v>
      </c>
      <c r="T256" s="28" t="s">
        <v>690</v>
      </c>
      <c r="U256" s="27" t="str">
        <f>Semperit!$B$7</f>
        <v>24.05.2025</v>
      </c>
      <c r="X256" s="32"/>
      <c r="Y256" s="31"/>
      <c r="Z256" s="23" t="s">
        <v>691</v>
      </c>
    </row>
    <row r="257" spans="1:26" ht="15.6" x14ac:dyDescent="0.3">
      <c r="A257" s="23" t="s">
        <v>683</v>
      </c>
      <c r="B257" s="23" t="s">
        <v>684</v>
      </c>
      <c r="C257" s="23" t="s">
        <v>685</v>
      </c>
      <c r="D257" s="23" t="s">
        <v>686</v>
      </c>
      <c r="E257" s="23" t="str">
        <f>Semperit!$A$7</f>
        <v>72xxxxx</v>
      </c>
      <c r="F257" s="33" t="s">
        <v>638</v>
      </c>
      <c r="H257" s="30">
        <f>VLOOKUP(F257,Semperit!F54:J102,5,0)</f>
        <v>0</v>
      </c>
      <c r="I257" s="29" t="str">
        <f>Semperit!$E$7</f>
        <v>xx.2.2025</v>
      </c>
      <c r="J257" s="23" t="str">
        <f>Semperit!$D$7</f>
        <v>Referansetekst eller nummer / uke</v>
      </c>
      <c r="K257" s="23" t="s">
        <v>777</v>
      </c>
      <c r="M257" s="24" t="str">
        <f t="shared" si="7"/>
        <v>72xxxxx</v>
      </c>
      <c r="N257" s="23" t="s">
        <v>687</v>
      </c>
      <c r="O257" s="23" t="s">
        <v>688</v>
      </c>
      <c r="R257" s="23" t="s">
        <v>689</v>
      </c>
      <c r="T257" s="28" t="s">
        <v>690</v>
      </c>
      <c r="U257" s="27" t="str">
        <f>Semperit!$B$7</f>
        <v>24.05.2025</v>
      </c>
      <c r="X257" s="32"/>
      <c r="Y257" s="31"/>
      <c r="Z257" s="23" t="s">
        <v>691</v>
      </c>
    </row>
    <row r="258" spans="1:26" ht="15.6" x14ac:dyDescent="0.3">
      <c r="A258" s="23" t="s">
        <v>683</v>
      </c>
      <c r="B258" s="23" t="s">
        <v>684</v>
      </c>
      <c r="C258" s="23" t="s">
        <v>685</v>
      </c>
      <c r="D258" s="23" t="s">
        <v>686</v>
      </c>
      <c r="E258" s="23" t="str">
        <f>Semperit!$A$7</f>
        <v>72xxxxx</v>
      </c>
      <c r="F258" s="33" t="s">
        <v>641</v>
      </c>
      <c r="H258" s="30">
        <f>VLOOKUP(F258,Semperit!F55:J103,5,0)</f>
        <v>0</v>
      </c>
      <c r="I258" s="29" t="str">
        <f>Semperit!$E$7</f>
        <v>xx.2.2025</v>
      </c>
      <c r="J258" s="23" t="str">
        <f>Semperit!$D$7</f>
        <v>Referansetekst eller nummer / uke</v>
      </c>
      <c r="K258" s="23" t="s">
        <v>778</v>
      </c>
      <c r="M258" s="24" t="str">
        <f t="shared" si="7"/>
        <v>72xxxxx</v>
      </c>
      <c r="N258" s="23" t="s">
        <v>687</v>
      </c>
      <c r="O258" s="23" t="s">
        <v>688</v>
      </c>
      <c r="R258" s="23" t="s">
        <v>689</v>
      </c>
      <c r="T258" s="28" t="s">
        <v>690</v>
      </c>
      <c r="U258" s="27" t="str">
        <f>Semperit!$B$7</f>
        <v>24.05.2025</v>
      </c>
      <c r="X258" s="32"/>
      <c r="Y258" s="31"/>
      <c r="Z258" s="23" t="s">
        <v>691</v>
      </c>
    </row>
    <row r="259" spans="1:26" ht="15.6" x14ac:dyDescent="0.3">
      <c r="A259" s="23" t="s">
        <v>683</v>
      </c>
      <c r="B259" s="23" t="s">
        <v>684</v>
      </c>
      <c r="C259" s="23" t="s">
        <v>685</v>
      </c>
      <c r="D259" s="23" t="s">
        <v>686</v>
      </c>
      <c r="E259" s="23" t="str">
        <f>Semperit!$A$7</f>
        <v>72xxxxx</v>
      </c>
      <c r="F259" s="33" t="s">
        <v>643</v>
      </c>
      <c r="H259" s="30">
        <f>VLOOKUP(F259,Semperit!F56:J104,5,0)</f>
        <v>0</v>
      </c>
      <c r="I259" s="29" t="str">
        <f>Semperit!$E$7</f>
        <v>xx.2.2025</v>
      </c>
      <c r="J259" s="23" t="str">
        <f>Semperit!$D$7</f>
        <v>Referansetekst eller nummer / uke</v>
      </c>
      <c r="K259" s="23" t="s">
        <v>779</v>
      </c>
      <c r="M259" s="24" t="str">
        <f t="shared" si="7"/>
        <v>72xxxxx</v>
      </c>
      <c r="N259" s="23" t="s">
        <v>687</v>
      </c>
      <c r="O259" s="23" t="s">
        <v>688</v>
      </c>
      <c r="R259" s="23" t="s">
        <v>689</v>
      </c>
      <c r="T259" s="28" t="s">
        <v>690</v>
      </c>
      <c r="U259" s="27" t="str">
        <f>Semperit!$B$7</f>
        <v>24.05.2025</v>
      </c>
      <c r="X259" s="32"/>
      <c r="Y259" s="31"/>
      <c r="Z259" s="23" t="s">
        <v>691</v>
      </c>
    </row>
    <row r="260" spans="1:26" ht="15.6" x14ac:dyDescent="0.3">
      <c r="A260" s="23" t="s">
        <v>683</v>
      </c>
      <c r="B260" s="23" t="s">
        <v>684</v>
      </c>
      <c r="C260" s="23" t="s">
        <v>685</v>
      </c>
      <c r="D260" s="23" t="s">
        <v>686</v>
      </c>
      <c r="E260" s="23" t="str">
        <f>Semperit!$A$7</f>
        <v>72xxxxx</v>
      </c>
      <c r="F260" s="33" t="s">
        <v>645</v>
      </c>
      <c r="H260" s="30">
        <f>VLOOKUP(F260,Semperit!F57:J105,5,0)</f>
        <v>0</v>
      </c>
      <c r="I260" s="29" t="str">
        <f>Semperit!$E$7</f>
        <v>xx.2.2025</v>
      </c>
      <c r="J260" s="23" t="str">
        <f>Semperit!$D$7</f>
        <v>Referansetekst eller nummer / uke</v>
      </c>
      <c r="K260" s="23" t="s">
        <v>780</v>
      </c>
      <c r="M260" s="24" t="str">
        <f t="shared" si="7"/>
        <v>72xxxxx</v>
      </c>
      <c r="N260" s="23" t="s">
        <v>687</v>
      </c>
      <c r="O260" s="23" t="s">
        <v>688</v>
      </c>
      <c r="R260" s="23" t="s">
        <v>689</v>
      </c>
      <c r="T260" s="28" t="s">
        <v>690</v>
      </c>
      <c r="U260" s="27" t="str">
        <f>Semperit!$B$7</f>
        <v>24.05.2025</v>
      </c>
      <c r="X260" s="32"/>
      <c r="Y260" s="31"/>
      <c r="Z260" s="23" t="s">
        <v>691</v>
      </c>
    </row>
    <row r="261" spans="1:26" ht="15.6" x14ac:dyDescent="0.3">
      <c r="A261" s="23" t="s">
        <v>683</v>
      </c>
      <c r="B261" s="23" t="s">
        <v>684</v>
      </c>
      <c r="C261" s="23" t="s">
        <v>685</v>
      </c>
      <c r="D261" s="23" t="s">
        <v>686</v>
      </c>
      <c r="E261" s="23" t="str">
        <f>Semperit!$A$7</f>
        <v>72xxxxx</v>
      </c>
      <c r="F261" s="33" t="s">
        <v>647</v>
      </c>
      <c r="H261" s="30">
        <f>VLOOKUP(F261,Semperit!F58:J106,5,0)</f>
        <v>0</v>
      </c>
      <c r="I261" s="29" t="str">
        <f>Semperit!$E$7</f>
        <v>xx.2.2025</v>
      </c>
      <c r="J261" s="23" t="str">
        <f>Semperit!$D$7</f>
        <v>Referansetekst eller nummer / uke</v>
      </c>
      <c r="K261" s="23" t="s">
        <v>781</v>
      </c>
      <c r="M261" s="24" t="str">
        <f t="shared" si="7"/>
        <v>72xxxxx</v>
      </c>
      <c r="N261" s="23" t="s">
        <v>687</v>
      </c>
      <c r="O261" s="23" t="s">
        <v>688</v>
      </c>
      <c r="R261" s="23" t="s">
        <v>689</v>
      </c>
      <c r="T261" s="28" t="s">
        <v>690</v>
      </c>
      <c r="U261" s="27" t="str">
        <f>Semperit!$B$7</f>
        <v>24.05.2025</v>
      </c>
      <c r="X261" s="32"/>
      <c r="Y261" s="31"/>
      <c r="Z261" s="23" t="s">
        <v>691</v>
      </c>
    </row>
  </sheetData>
  <autoFilter ref="A1:AH261" xr:uid="{00000000-0009-0000-0000-000006000000}"/>
  <phoneticPr fontId="18" type="noConversion"/>
  <pageMargins left="0.7" right="0.7" top="0.75" bottom="0.75" header="0.3" footer="0.3"/>
  <pageSetup paperSize="9" orientation="portrait" r:id="rId1"/>
  <headerFooter>
    <oddFooter>&amp;C_x000D_&amp;1#&amp;"Arial"&amp;8&amp;K000000 Internal</oddFooter>
  </headerFooter>
  <customProperties>
    <customPr name="_pios_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3b61c76-6c31-491f-802e-8a8599353d52" xsi:nil="true"/>
    <lcf76f155ced4ddcb4097134ff3c332f xmlns="876f237d-cc45-4e7e-8fd9-756ef7d0cf1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48ADC14F52B4438249A0589CF2CE34" ma:contentTypeVersion="16" ma:contentTypeDescription="Create a new document." ma:contentTypeScope="" ma:versionID="cb6c1ffc9d980930ca15b552e5a77d78">
  <xsd:schema xmlns:xsd="http://www.w3.org/2001/XMLSchema" xmlns:xs="http://www.w3.org/2001/XMLSchema" xmlns:p="http://schemas.microsoft.com/office/2006/metadata/properties" xmlns:ns2="876f237d-cc45-4e7e-8fd9-756ef7d0cf13" xmlns:ns3="d3b61c76-6c31-491f-802e-8a8599353d52" targetNamespace="http://schemas.microsoft.com/office/2006/metadata/properties" ma:root="true" ma:fieldsID="3d9020b8da62e1806f1da72bb7824b99" ns2:_="" ns3:_="">
    <xsd:import namespace="876f237d-cc45-4e7e-8fd9-756ef7d0cf13"/>
    <xsd:import namespace="d3b61c76-6c31-491f-802e-8a8599353d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f237d-cc45-4e7e-8fd9-756ef7d0cf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eda2b84-7b9c-4109-bb73-211c9f8484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61c76-6c31-491f-802e-8a8599353d5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161b19a-48db-45e3-8c40-8d761d216c0d}" ma:internalName="TaxCatchAll" ma:showField="CatchAllData" ma:web="d3b61c76-6c31-491f-802e-8a8599353d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6AD923-B134-4725-8BD1-FE00FC354B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739181-441D-42C8-B328-63FBE57B6F4E}">
  <ds:schemaRefs>
    <ds:schemaRef ds:uri="http://schemas.microsoft.com/office/infopath/2007/PartnerControls"/>
    <ds:schemaRef ds:uri="http://purl.org/dc/dcmitype/"/>
    <ds:schemaRef ds:uri="d3b61c76-6c31-491f-802e-8a8599353d52"/>
    <ds:schemaRef ds:uri="http://schemas.microsoft.com/office/2006/metadata/properties"/>
    <ds:schemaRef ds:uri="http://schemas.microsoft.com/office/2006/documentManagement/types"/>
    <ds:schemaRef ds:uri="876f237d-cc45-4e7e-8fd9-756ef7d0cf13"/>
    <ds:schemaRef ds:uri="http://schemas.openxmlformats.org/package/2006/metadata/core-properties"/>
    <ds:schemaRef ds:uri="http://purl.org/dc/terms/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4833B5D-2EC7-4E92-92C1-DA0FF3A4A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6f237d-cc45-4e7e-8fd9-756ef7d0cf13"/>
    <ds:schemaRef ds:uri="d3b61c76-6c31-491f-802e-8a8599353d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006a9c5-d130-408c-bc8e-3b5ecdb17aa0}" enabled="1" method="Standard" siteId="{8d4b558f-7b2e-40ba-ad1f-e04d79e6265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Continental</vt:lpstr>
      <vt:lpstr>Semperit</vt:lpstr>
      <vt:lpstr>Upload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Poulsen, Henrik</dc:creator>
  <cp:keywords/>
  <dc:description/>
  <cp:lastModifiedBy>Setsaas, Tom</cp:lastModifiedBy>
  <cp:revision/>
  <dcterms:created xsi:type="dcterms:W3CDTF">2024-10-24T06:48:59Z</dcterms:created>
  <dcterms:modified xsi:type="dcterms:W3CDTF">2025-02-17T14:33:33Z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0x010100E448ADC14F52B4438249A0589CF2CE34</vt:lpwstr>
  </property>
  <property fmtid="{D5CDD505-2E9C-101B-9397-08002B2CF9AE}" pid="3" name="MediaServiceImageTags">
    <vt:lpwstr/>
  </property>
</Properties>
</file>